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Interés Comp." sheetId="1" r:id="rId1"/>
    <sheet name="Interés Simple" sheetId="2" r:id="rId2"/>
  </sheets>
  <calcPr calcId="152511"/>
</workbook>
</file>

<file path=xl/calcChain.xml><?xml version="1.0" encoding="utf-8"?>
<calcChain xmlns="http://schemas.openxmlformats.org/spreadsheetml/2006/main">
  <c r="H2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6" i="1"/>
  <c r="E66" i="1" s="1"/>
  <c r="H66" i="1" s="1"/>
  <c r="K66" i="1" s="1"/>
  <c r="N66" i="1" s="1"/>
  <c r="Q66" i="1" s="1"/>
  <c r="B66" i="2"/>
  <c r="B5" i="2"/>
  <c r="B6" i="2" s="1"/>
  <c r="H2" i="2"/>
  <c r="C5" i="2" l="1"/>
  <c r="C6" i="2"/>
  <c r="B7" i="2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C7" i="2" l="1"/>
  <c r="B8" i="2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C8" i="2" l="1"/>
  <c r="B9" i="2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C9" i="2" l="1"/>
  <c r="B10" i="2"/>
  <c r="N5" i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C10" i="2" l="1"/>
  <c r="B11" i="2"/>
  <c r="C11" i="2" l="1"/>
  <c r="B12" i="2"/>
  <c r="C12" i="2" l="1"/>
  <c r="B13" i="2"/>
  <c r="C13" i="2" l="1"/>
  <c r="B14" i="2"/>
  <c r="C14" i="2" l="1"/>
  <c r="B15" i="2"/>
  <c r="C15" i="2" l="1"/>
  <c r="B16" i="2"/>
  <c r="C16" i="2" l="1"/>
  <c r="B17" i="2"/>
  <c r="C17" i="2" l="1"/>
  <c r="B18" i="2"/>
  <c r="C18" i="2" l="1"/>
  <c r="B19" i="2"/>
  <c r="C19" i="2" l="1"/>
  <c r="B20" i="2"/>
  <c r="C20" i="2" l="1"/>
  <c r="B21" i="2"/>
  <c r="C21" i="2" l="1"/>
  <c r="B22" i="2"/>
  <c r="C22" i="2" l="1"/>
  <c r="B23" i="2"/>
  <c r="C23" i="2" l="1"/>
  <c r="B24" i="2"/>
  <c r="C24" i="2" l="1"/>
  <c r="B25" i="2"/>
  <c r="C25" i="2" l="1"/>
  <c r="B26" i="2"/>
  <c r="C26" i="2" l="1"/>
  <c r="B27" i="2"/>
  <c r="C27" i="2" l="1"/>
  <c r="B28" i="2"/>
  <c r="C28" i="2" l="1"/>
  <c r="B29" i="2"/>
  <c r="C29" i="2" l="1"/>
  <c r="B30" i="2"/>
  <c r="C30" i="2" l="1"/>
  <c r="B31" i="2"/>
  <c r="C31" i="2" l="1"/>
  <c r="B32" i="2"/>
  <c r="C32" i="2" l="1"/>
  <c r="B33" i="2"/>
  <c r="C33" i="2" l="1"/>
  <c r="B34" i="2"/>
  <c r="C34" i="2" l="1"/>
  <c r="B35" i="2"/>
  <c r="C35" i="2" l="1"/>
  <c r="B36" i="2"/>
  <c r="C36" i="2" l="1"/>
  <c r="B37" i="2"/>
  <c r="C37" i="2" l="1"/>
  <c r="B38" i="2"/>
  <c r="B39" i="2" l="1"/>
  <c r="C38" i="2"/>
  <c r="B40" i="2" l="1"/>
  <c r="C39" i="2"/>
  <c r="B41" i="2" l="1"/>
  <c r="C40" i="2"/>
  <c r="C41" i="2" l="1"/>
  <c r="B42" i="2"/>
  <c r="C42" i="2" l="1"/>
  <c r="B43" i="2"/>
  <c r="C43" i="2" l="1"/>
  <c r="B44" i="2"/>
  <c r="C44" i="2" l="1"/>
  <c r="B45" i="2"/>
  <c r="C45" i="2" l="1"/>
  <c r="B46" i="2"/>
  <c r="C46" i="2" l="1"/>
  <c r="B47" i="2"/>
  <c r="C47" i="2" l="1"/>
  <c r="B48" i="2"/>
  <c r="C48" i="2" l="1"/>
  <c r="B49" i="2"/>
  <c r="C49" i="2" l="1"/>
  <c r="B50" i="2"/>
  <c r="C50" i="2" l="1"/>
  <c r="B51" i="2"/>
  <c r="C51" i="2" l="1"/>
  <c r="B52" i="2"/>
  <c r="C52" i="2" l="1"/>
  <c r="B53" i="2"/>
  <c r="C53" i="2" l="1"/>
  <c r="B54" i="2"/>
  <c r="C54" i="2" l="1"/>
  <c r="B55" i="2"/>
  <c r="C55" i="2" l="1"/>
  <c r="B56" i="2"/>
  <c r="C56" i="2" l="1"/>
  <c r="B57" i="2"/>
  <c r="C57" i="2" l="1"/>
  <c r="B58" i="2"/>
  <c r="C58" i="2" l="1"/>
  <c r="B59" i="2"/>
  <c r="C59" i="2" l="1"/>
  <c r="B60" i="2"/>
  <c r="C60" i="2" l="1"/>
  <c r="B61" i="2"/>
  <c r="C61" i="2" l="1"/>
  <c r="B62" i="2"/>
  <c r="C62" i="2" l="1"/>
  <c r="B63" i="2"/>
  <c r="C63" i="2" l="1"/>
  <c r="B64" i="2"/>
  <c r="C64" i="2" l="1"/>
  <c r="C65" i="2" s="1"/>
  <c r="B67" i="2" s="1"/>
  <c r="E5" i="2"/>
  <c r="F5" i="2" l="1"/>
  <c r="E6" i="2"/>
  <c r="F6" i="2" l="1"/>
  <c r="E7" i="2"/>
  <c r="F7" i="2" l="1"/>
  <c r="E8" i="2"/>
  <c r="F8" i="2" l="1"/>
  <c r="E9" i="2"/>
  <c r="F9" i="2" l="1"/>
  <c r="E10" i="2"/>
  <c r="F10" i="2" l="1"/>
  <c r="E11" i="2"/>
  <c r="F11" i="2" l="1"/>
  <c r="E12" i="2"/>
  <c r="F12" i="2" l="1"/>
  <c r="E13" i="2"/>
  <c r="F13" i="2" l="1"/>
  <c r="E14" i="2"/>
  <c r="F14" i="2" l="1"/>
  <c r="E15" i="2"/>
  <c r="F15" i="2" l="1"/>
  <c r="E16" i="2"/>
  <c r="E17" i="2" l="1"/>
  <c r="F16" i="2"/>
  <c r="F17" i="2" l="1"/>
  <c r="E18" i="2"/>
  <c r="E19" i="2" l="1"/>
  <c r="F18" i="2"/>
  <c r="E20" i="2" l="1"/>
  <c r="F19" i="2"/>
  <c r="E21" i="2" l="1"/>
  <c r="F20" i="2"/>
  <c r="F21" i="2" l="1"/>
  <c r="E22" i="2"/>
  <c r="E23" i="2" l="1"/>
  <c r="F22" i="2"/>
  <c r="E24" i="2" l="1"/>
  <c r="F23" i="2"/>
  <c r="F24" i="2" l="1"/>
  <c r="E25" i="2"/>
  <c r="E26" i="2" l="1"/>
  <c r="F25" i="2"/>
  <c r="E27" i="2" l="1"/>
  <c r="F26" i="2"/>
  <c r="E28" i="2" l="1"/>
  <c r="F27" i="2"/>
  <c r="F28" i="2" l="1"/>
  <c r="E29" i="2"/>
  <c r="E30" i="2" l="1"/>
  <c r="F29" i="2"/>
  <c r="E31" i="2" l="1"/>
  <c r="F30" i="2"/>
  <c r="F31" i="2" l="1"/>
  <c r="E32" i="2"/>
  <c r="F32" i="2" l="1"/>
  <c r="E33" i="2"/>
  <c r="E34" i="2" l="1"/>
  <c r="F33" i="2"/>
  <c r="F34" i="2" l="1"/>
  <c r="E35" i="2"/>
  <c r="F35" i="2" l="1"/>
  <c r="E36" i="2"/>
  <c r="E37" i="2" l="1"/>
  <c r="F36" i="2"/>
  <c r="E38" i="2" l="1"/>
  <c r="F37" i="2"/>
  <c r="F38" i="2" l="1"/>
  <c r="E39" i="2"/>
  <c r="F39" i="2" l="1"/>
  <c r="E40" i="2"/>
  <c r="F40" i="2" l="1"/>
  <c r="E41" i="2"/>
  <c r="F41" i="2" l="1"/>
  <c r="E42" i="2"/>
  <c r="F42" i="2" l="1"/>
  <c r="E43" i="2"/>
  <c r="F43" i="2" l="1"/>
  <c r="E44" i="2"/>
  <c r="F44" i="2" l="1"/>
  <c r="E45" i="2"/>
  <c r="F45" i="2" l="1"/>
  <c r="E46" i="2"/>
  <c r="F46" i="2" l="1"/>
  <c r="E47" i="2"/>
  <c r="F47" i="2" l="1"/>
  <c r="E48" i="2"/>
  <c r="F48" i="2" l="1"/>
  <c r="E49" i="2"/>
  <c r="F49" i="2" l="1"/>
  <c r="E50" i="2"/>
  <c r="F50" i="2" l="1"/>
  <c r="E51" i="2"/>
  <c r="F51" i="2" l="1"/>
  <c r="E52" i="2"/>
  <c r="F52" i="2" l="1"/>
  <c r="E53" i="2"/>
  <c r="F53" i="2" l="1"/>
  <c r="E54" i="2"/>
  <c r="F54" i="2" l="1"/>
  <c r="E55" i="2"/>
  <c r="F55" i="2" l="1"/>
  <c r="E56" i="2"/>
  <c r="F56" i="2" l="1"/>
  <c r="E57" i="2"/>
  <c r="F57" i="2" l="1"/>
  <c r="E58" i="2"/>
  <c r="F58" i="2" l="1"/>
  <c r="E59" i="2"/>
  <c r="F59" i="2" l="1"/>
  <c r="E60" i="2"/>
  <c r="F60" i="2" l="1"/>
  <c r="E61" i="2"/>
  <c r="F61" i="2" l="1"/>
  <c r="E62" i="2"/>
  <c r="F62" i="2" l="1"/>
  <c r="E63" i="2"/>
  <c r="F63" i="2" l="1"/>
  <c r="E64" i="2"/>
  <c r="E66" i="2" l="1"/>
  <c r="F64" i="2"/>
  <c r="F65" i="2" s="1"/>
  <c r="H5" i="2"/>
  <c r="I5" i="2" l="1"/>
  <c r="H6" i="2"/>
  <c r="E67" i="2"/>
  <c r="I6" i="2" l="1"/>
  <c r="H7" i="2"/>
  <c r="I7" i="2" l="1"/>
  <c r="H8" i="2"/>
  <c r="I8" i="2" l="1"/>
  <c r="H9" i="2"/>
  <c r="I9" i="2" l="1"/>
  <c r="H10" i="2"/>
  <c r="I10" i="2" l="1"/>
  <c r="H11" i="2"/>
  <c r="I11" i="2" l="1"/>
  <c r="H12" i="2"/>
  <c r="I12" i="2" l="1"/>
  <c r="H13" i="2"/>
  <c r="I13" i="2" l="1"/>
  <c r="H14" i="2"/>
  <c r="I14" i="2" l="1"/>
  <c r="H15" i="2"/>
  <c r="I15" i="2" l="1"/>
  <c r="H16" i="2"/>
  <c r="I16" i="2" l="1"/>
  <c r="H17" i="2"/>
  <c r="I17" i="2" l="1"/>
  <c r="H18" i="2"/>
  <c r="I18" i="2" l="1"/>
  <c r="H19" i="2"/>
  <c r="I19" i="2" l="1"/>
  <c r="H20" i="2"/>
  <c r="I20" i="2" l="1"/>
  <c r="H21" i="2"/>
  <c r="I21" i="2" l="1"/>
  <c r="H22" i="2"/>
  <c r="I22" i="2" l="1"/>
  <c r="H23" i="2"/>
  <c r="I23" i="2" l="1"/>
  <c r="H24" i="2"/>
  <c r="I24" i="2" l="1"/>
  <c r="H25" i="2"/>
  <c r="I25" i="2" l="1"/>
  <c r="H26" i="2"/>
  <c r="I26" i="2" l="1"/>
  <c r="H27" i="2"/>
  <c r="I27" i="2" l="1"/>
  <c r="H28" i="2"/>
  <c r="I28" i="2" l="1"/>
  <c r="H29" i="2"/>
  <c r="I29" i="2" l="1"/>
  <c r="H30" i="2"/>
  <c r="I30" i="2" l="1"/>
  <c r="H31" i="2"/>
  <c r="I31" i="2" l="1"/>
  <c r="H32" i="2"/>
  <c r="I32" i="2" l="1"/>
  <c r="H33" i="2"/>
  <c r="I33" i="2" l="1"/>
  <c r="H34" i="2"/>
  <c r="I34" i="2" l="1"/>
  <c r="H35" i="2"/>
  <c r="I35" i="2" l="1"/>
  <c r="H36" i="2"/>
  <c r="I36" i="2" l="1"/>
  <c r="H37" i="2"/>
  <c r="I37" i="2" l="1"/>
  <c r="H38" i="2"/>
  <c r="H39" i="2" l="1"/>
  <c r="I38" i="2"/>
  <c r="H40" i="2" l="1"/>
  <c r="I39" i="2"/>
  <c r="I40" i="2" l="1"/>
  <c r="H41" i="2"/>
  <c r="I41" i="2" l="1"/>
  <c r="H42" i="2"/>
  <c r="I42" i="2" l="1"/>
  <c r="H43" i="2"/>
  <c r="I43" i="2" l="1"/>
  <c r="H44" i="2"/>
  <c r="I44" i="2" l="1"/>
  <c r="H45" i="2"/>
  <c r="I45" i="2" l="1"/>
  <c r="H46" i="2"/>
  <c r="I46" i="2" l="1"/>
  <c r="H47" i="2"/>
  <c r="I47" i="2" l="1"/>
  <c r="H48" i="2"/>
  <c r="I48" i="2" l="1"/>
  <c r="H49" i="2"/>
  <c r="I49" i="2" l="1"/>
  <c r="H50" i="2"/>
  <c r="I50" i="2" l="1"/>
  <c r="H51" i="2"/>
  <c r="I51" i="2" l="1"/>
  <c r="H52" i="2"/>
  <c r="I52" i="2" l="1"/>
  <c r="H53" i="2"/>
  <c r="I53" i="2" l="1"/>
  <c r="H54" i="2"/>
  <c r="I54" i="2" l="1"/>
  <c r="H55" i="2"/>
  <c r="I55" i="2" l="1"/>
  <c r="H56" i="2"/>
  <c r="I56" i="2" l="1"/>
  <c r="H57" i="2"/>
  <c r="I57" i="2" l="1"/>
  <c r="H58" i="2"/>
  <c r="I58" i="2" l="1"/>
  <c r="H59" i="2"/>
  <c r="I59" i="2" l="1"/>
  <c r="H60" i="2"/>
  <c r="I60" i="2" l="1"/>
  <c r="H61" i="2"/>
  <c r="I61" i="2" l="1"/>
  <c r="H62" i="2"/>
  <c r="I62" i="2" l="1"/>
  <c r="H63" i="2"/>
  <c r="I63" i="2" l="1"/>
  <c r="H64" i="2"/>
  <c r="I64" i="2" l="1"/>
  <c r="I65" i="2" s="1"/>
  <c r="H66" i="2"/>
  <c r="K5" i="2"/>
  <c r="H67" i="2" l="1"/>
  <c r="L5" i="2"/>
  <c r="K6" i="2"/>
  <c r="L6" i="2" l="1"/>
  <c r="K7" i="2"/>
  <c r="L7" i="2" l="1"/>
  <c r="K8" i="2"/>
  <c r="L8" i="2" l="1"/>
  <c r="K9" i="2"/>
  <c r="L9" i="2" l="1"/>
  <c r="K10" i="2"/>
  <c r="L10" i="2" l="1"/>
  <c r="K11" i="2"/>
  <c r="L11" i="2" l="1"/>
  <c r="K12" i="2"/>
  <c r="L12" i="2" l="1"/>
  <c r="K13" i="2"/>
  <c r="L13" i="2" l="1"/>
  <c r="K14" i="2"/>
  <c r="L14" i="2" l="1"/>
  <c r="K15" i="2"/>
  <c r="L15" i="2" l="1"/>
  <c r="K16" i="2"/>
  <c r="L16" i="2" l="1"/>
  <c r="K17" i="2"/>
  <c r="K18" i="2" l="1"/>
  <c r="L17" i="2"/>
  <c r="K19" i="2" l="1"/>
  <c r="L18" i="2"/>
  <c r="K20" i="2" l="1"/>
  <c r="L19" i="2"/>
  <c r="K21" i="2" l="1"/>
  <c r="L20" i="2"/>
  <c r="K22" i="2" l="1"/>
  <c r="L21" i="2"/>
  <c r="L22" i="2" l="1"/>
  <c r="K23" i="2"/>
  <c r="K24" i="2" l="1"/>
  <c r="L23" i="2"/>
  <c r="L24" i="2" l="1"/>
  <c r="K25" i="2"/>
  <c r="K26" i="2" l="1"/>
  <c r="L25" i="2"/>
  <c r="K27" i="2" l="1"/>
  <c r="L26" i="2"/>
  <c r="L27" i="2" l="1"/>
  <c r="K28" i="2"/>
  <c r="K29" i="2" l="1"/>
  <c r="L28" i="2"/>
  <c r="K30" i="2" l="1"/>
  <c r="L29" i="2"/>
  <c r="K31" i="2" l="1"/>
  <c r="L30" i="2"/>
  <c r="K32" i="2" l="1"/>
  <c r="L31" i="2"/>
  <c r="K33" i="2" l="1"/>
  <c r="L32" i="2"/>
  <c r="L33" i="2" l="1"/>
  <c r="K34" i="2"/>
  <c r="K35" i="2" l="1"/>
  <c r="L34" i="2"/>
  <c r="K36" i="2" l="1"/>
  <c r="L35" i="2"/>
  <c r="L36" i="2" l="1"/>
  <c r="K37" i="2"/>
  <c r="K38" i="2" l="1"/>
  <c r="L37" i="2"/>
  <c r="L38" i="2" l="1"/>
  <c r="K39" i="2"/>
  <c r="L39" i="2" l="1"/>
  <c r="K40" i="2"/>
  <c r="L40" i="2" l="1"/>
  <c r="K41" i="2"/>
  <c r="L41" i="2" l="1"/>
  <c r="K42" i="2"/>
  <c r="L42" i="2" l="1"/>
  <c r="K43" i="2"/>
  <c r="L43" i="2" l="1"/>
  <c r="K44" i="2"/>
  <c r="L44" i="2" l="1"/>
  <c r="K45" i="2"/>
  <c r="L45" i="2" l="1"/>
  <c r="K46" i="2"/>
  <c r="L46" i="2" l="1"/>
  <c r="K47" i="2"/>
  <c r="L47" i="2" l="1"/>
  <c r="K48" i="2"/>
  <c r="L48" i="2" l="1"/>
  <c r="K49" i="2"/>
  <c r="L49" i="2" l="1"/>
  <c r="K50" i="2"/>
  <c r="L50" i="2" l="1"/>
  <c r="K51" i="2"/>
  <c r="L51" i="2" l="1"/>
  <c r="K52" i="2"/>
  <c r="L52" i="2" l="1"/>
  <c r="K53" i="2"/>
  <c r="L53" i="2" l="1"/>
  <c r="K54" i="2"/>
  <c r="L54" i="2" l="1"/>
  <c r="K55" i="2"/>
  <c r="L55" i="2" l="1"/>
  <c r="K56" i="2"/>
  <c r="L56" i="2" l="1"/>
  <c r="K57" i="2"/>
  <c r="L57" i="2" l="1"/>
  <c r="K58" i="2"/>
  <c r="L58" i="2" l="1"/>
  <c r="K59" i="2"/>
  <c r="L59" i="2" l="1"/>
  <c r="K60" i="2"/>
  <c r="L60" i="2" l="1"/>
  <c r="K61" i="2"/>
  <c r="L61" i="2" l="1"/>
  <c r="K62" i="2"/>
  <c r="L62" i="2" l="1"/>
  <c r="K63" i="2"/>
  <c r="L63" i="2" l="1"/>
  <c r="K64" i="2"/>
  <c r="K66" i="2" l="1"/>
  <c r="L64" i="2"/>
  <c r="L65" i="2" s="1"/>
  <c r="N5" i="2"/>
  <c r="O5" i="2" l="1"/>
  <c r="N6" i="2"/>
  <c r="K67" i="2"/>
  <c r="O6" i="2" l="1"/>
  <c r="N7" i="2"/>
  <c r="O7" i="2" l="1"/>
  <c r="N8" i="2"/>
  <c r="O8" i="2" l="1"/>
  <c r="N9" i="2"/>
  <c r="O9" i="2" l="1"/>
  <c r="N10" i="2"/>
  <c r="O10" i="2" l="1"/>
  <c r="N11" i="2"/>
  <c r="O11" i="2" l="1"/>
  <c r="N12" i="2"/>
  <c r="O12" i="2" l="1"/>
  <c r="N13" i="2"/>
  <c r="O13" i="2" l="1"/>
  <c r="N14" i="2"/>
  <c r="O14" i="2" l="1"/>
  <c r="N15" i="2"/>
  <c r="O15" i="2" l="1"/>
  <c r="N16" i="2"/>
  <c r="O16" i="2" l="1"/>
  <c r="N17" i="2"/>
  <c r="O17" i="2" l="1"/>
  <c r="N18" i="2"/>
  <c r="O18" i="2" l="1"/>
  <c r="N19" i="2"/>
  <c r="O19" i="2" l="1"/>
  <c r="N20" i="2"/>
  <c r="O20" i="2" l="1"/>
  <c r="N21" i="2"/>
  <c r="O21" i="2" l="1"/>
  <c r="N22" i="2"/>
  <c r="O22" i="2" l="1"/>
  <c r="N23" i="2"/>
  <c r="O23" i="2" l="1"/>
  <c r="N24" i="2"/>
  <c r="O24" i="2" l="1"/>
  <c r="N25" i="2"/>
  <c r="O25" i="2" l="1"/>
  <c r="N26" i="2"/>
  <c r="O26" i="2" l="1"/>
  <c r="N27" i="2"/>
  <c r="O27" i="2" l="1"/>
  <c r="N28" i="2"/>
  <c r="O28" i="2" l="1"/>
  <c r="N29" i="2"/>
  <c r="O29" i="2" l="1"/>
  <c r="N30" i="2"/>
  <c r="O30" i="2" l="1"/>
  <c r="N31" i="2"/>
  <c r="O31" i="2" l="1"/>
  <c r="N32" i="2"/>
  <c r="O32" i="2" l="1"/>
  <c r="N33" i="2"/>
  <c r="O33" i="2" l="1"/>
  <c r="N34" i="2"/>
  <c r="O34" i="2" l="1"/>
  <c r="N35" i="2"/>
  <c r="O35" i="2" l="1"/>
  <c r="N36" i="2"/>
  <c r="O36" i="2" l="1"/>
  <c r="N37" i="2"/>
  <c r="O37" i="2" l="1"/>
  <c r="N38" i="2"/>
  <c r="O38" i="2" l="1"/>
  <c r="N39" i="2"/>
  <c r="N40" i="2" l="1"/>
  <c r="O39" i="2"/>
  <c r="O40" i="2" l="1"/>
  <c r="N41" i="2"/>
  <c r="O41" i="2" l="1"/>
  <c r="N42" i="2"/>
  <c r="O42" i="2" l="1"/>
  <c r="N43" i="2"/>
  <c r="O43" i="2" l="1"/>
  <c r="N44" i="2"/>
  <c r="O44" i="2" l="1"/>
  <c r="N45" i="2"/>
  <c r="O45" i="2" l="1"/>
  <c r="N46" i="2"/>
  <c r="O46" i="2" l="1"/>
  <c r="N47" i="2"/>
  <c r="O47" i="2" l="1"/>
  <c r="N48" i="2"/>
  <c r="O48" i="2" l="1"/>
  <c r="N49" i="2"/>
  <c r="O49" i="2" l="1"/>
  <c r="N50" i="2"/>
  <c r="O50" i="2" l="1"/>
  <c r="N51" i="2"/>
  <c r="O51" i="2" l="1"/>
  <c r="N52" i="2"/>
  <c r="O52" i="2" l="1"/>
  <c r="N53" i="2"/>
  <c r="O53" i="2" l="1"/>
  <c r="N54" i="2"/>
  <c r="O54" i="2" l="1"/>
  <c r="N55" i="2"/>
  <c r="O55" i="2" l="1"/>
  <c r="N56" i="2"/>
  <c r="O56" i="2" l="1"/>
  <c r="N57" i="2"/>
  <c r="O57" i="2" l="1"/>
  <c r="N58" i="2"/>
  <c r="O58" i="2" l="1"/>
  <c r="N59" i="2"/>
  <c r="O59" i="2" l="1"/>
  <c r="N60" i="2"/>
  <c r="O60" i="2" l="1"/>
  <c r="N61" i="2"/>
  <c r="O61" i="2" l="1"/>
  <c r="N62" i="2"/>
  <c r="O62" i="2" l="1"/>
  <c r="N63" i="2"/>
  <c r="O63" i="2" l="1"/>
  <c r="N64" i="2"/>
  <c r="O64" i="2" l="1"/>
  <c r="O65" i="2" s="1"/>
  <c r="N66" i="2"/>
  <c r="Q5" i="2"/>
  <c r="N67" i="2" l="1"/>
  <c r="R5" i="2"/>
  <c r="Q6" i="2"/>
  <c r="R6" i="2" l="1"/>
  <c r="Q7" i="2"/>
  <c r="R7" i="2" l="1"/>
  <c r="Q8" i="2"/>
  <c r="R8" i="2" l="1"/>
  <c r="Q9" i="2"/>
  <c r="R9" i="2" l="1"/>
  <c r="Q10" i="2"/>
  <c r="R10" i="2" l="1"/>
  <c r="Q11" i="2"/>
  <c r="R11" i="2" l="1"/>
  <c r="Q12" i="2"/>
  <c r="R12" i="2" l="1"/>
  <c r="Q13" i="2"/>
  <c r="R13" i="2" l="1"/>
  <c r="Q14" i="2"/>
  <c r="R14" i="2" l="1"/>
  <c r="Q15" i="2"/>
  <c r="R15" i="2" l="1"/>
  <c r="Q16" i="2"/>
  <c r="Q17" i="2" l="1"/>
  <c r="R16" i="2"/>
  <c r="Q18" i="2" l="1"/>
  <c r="R17" i="2"/>
  <c r="Q19" i="2" l="1"/>
  <c r="R18" i="2"/>
  <c r="Q20" i="2" l="1"/>
  <c r="R19" i="2"/>
  <c r="Q21" i="2" l="1"/>
  <c r="R20" i="2"/>
  <c r="Q22" i="2" l="1"/>
  <c r="R21" i="2"/>
  <c r="Q23" i="2" l="1"/>
  <c r="R22" i="2"/>
  <c r="Q24" i="2" l="1"/>
  <c r="R23" i="2"/>
  <c r="Q25" i="2" l="1"/>
  <c r="R24" i="2"/>
  <c r="R25" i="2" l="1"/>
  <c r="Q26" i="2"/>
  <c r="R26" i="2" l="1"/>
  <c r="Q27" i="2"/>
  <c r="Q28" i="2" l="1"/>
  <c r="R27" i="2"/>
  <c r="R28" i="2" l="1"/>
  <c r="Q29" i="2"/>
  <c r="R29" i="2" l="1"/>
  <c r="Q30" i="2"/>
  <c r="Q31" i="2" l="1"/>
  <c r="R30" i="2"/>
  <c r="Q32" i="2" l="1"/>
  <c r="R31" i="2"/>
  <c r="R32" i="2" l="1"/>
  <c r="Q33" i="2"/>
  <c r="Q34" i="2" l="1"/>
  <c r="R33" i="2"/>
  <c r="Q35" i="2" l="1"/>
  <c r="R34" i="2"/>
  <c r="Q36" i="2" l="1"/>
  <c r="R35" i="2"/>
  <c r="Q37" i="2" l="1"/>
  <c r="R36" i="2"/>
  <c r="Q38" i="2" l="1"/>
  <c r="R37" i="2"/>
  <c r="R38" i="2" l="1"/>
  <c r="Q39" i="2"/>
  <c r="R39" i="2" l="1"/>
  <c r="Q40" i="2"/>
  <c r="R40" i="2" l="1"/>
  <c r="Q41" i="2"/>
  <c r="R41" i="2" l="1"/>
  <c r="Q42" i="2"/>
  <c r="R42" i="2" l="1"/>
  <c r="Q43" i="2"/>
  <c r="R43" i="2" l="1"/>
  <c r="Q44" i="2"/>
  <c r="R44" i="2" l="1"/>
  <c r="Q45" i="2"/>
  <c r="R45" i="2" l="1"/>
  <c r="Q46" i="2"/>
  <c r="R46" i="2" l="1"/>
  <c r="Q47" i="2"/>
  <c r="R47" i="2" l="1"/>
  <c r="Q48" i="2"/>
  <c r="R48" i="2" l="1"/>
  <c r="Q49" i="2"/>
  <c r="R49" i="2" l="1"/>
  <c r="Q50" i="2"/>
  <c r="R50" i="2" l="1"/>
  <c r="Q51" i="2"/>
  <c r="R51" i="2" l="1"/>
  <c r="Q52" i="2"/>
  <c r="R52" i="2" l="1"/>
  <c r="Q53" i="2"/>
  <c r="R53" i="2" l="1"/>
  <c r="Q54" i="2"/>
  <c r="R54" i="2" l="1"/>
  <c r="Q55" i="2"/>
  <c r="R55" i="2" l="1"/>
  <c r="Q56" i="2"/>
  <c r="R56" i="2" l="1"/>
  <c r="Q57" i="2"/>
  <c r="R57" i="2" l="1"/>
  <c r="Q58" i="2"/>
  <c r="R58" i="2" l="1"/>
  <c r="Q59" i="2"/>
  <c r="R59" i="2" l="1"/>
  <c r="Q60" i="2"/>
  <c r="R60" i="2" l="1"/>
  <c r="Q61" i="2"/>
  <c r="R61" i="2" l="1"/>
  <c r="Q62" i="2"/>
  <c r="R62" i="2" l="1"/>
  <c r="Q63" i="2"/>
  <c r="R63" i="2" l="1"/>
  <c r="Q64" i="2"/>
  <c r="Q66" i="2" l="1"/>
  <c r="R64" i="2"/>
  <c r="R65" i="2" s="1"/>
  <c r="Q67" i="2" l="1"/>
</calcChain>
</file>

<file path=xl/sharedStrings.xml><?xml version="1.0" encoding="utf-8"?>
<sst xmlns="http://schemas.openxmlformats.org/spreadsheetml/2006/main" count="44" uniqueCount="14">
  <si>
    <t>Monto</t>
  </si>
  <si>
    <t>Incremento Mensual</t>
  </si>
  <si>
    <t>Mes</t>
  </si>
  <si>
    <t>Total Colocado</t>
  </si>
  <si>
    <t>Ahorrado</t>
  </si>
  <si>
    <t>Extraido</t>
  </si>
  <si>
    <t>Total Extraido</t>
  </si>
  <si>
    <t>Suma Total</t>
  </si>
  <si>
    <t xml:space="preserve">Total </t>
  </si>
  <si>
    <t xml:space="preserve">www.lavidayeldinero.com                                              Instagram: Lavidayeldinero                           Facebook: La vida y el dinero                    </t>
  </si>
  <si>
    <t>TNA Tasa Nominal Anual</t>
  </si>
  <si>
    <r>
      <rPr>
        <b/>
        <sz val="11"/>
        <color theme="1"/>
        <rFont val="Calibri"/>
        <family val="2"/>
        <scheme val="minor"/>
      </rPr>
      <t>TNA</t>
    </r>
    <r>
      <rPr>
        <sz val="11"/>
        <color theme="1"/>
        <rFont val="Calibri"/>
        <family val="2"/>
        <scheme val="minor"/>
      </rPr>
      <t xml:space="preserve"> Tasa Nominal Anual</t>
    </r>
  </si>
  <si>
    <r>
      <rPr>
        <b/>
        <sz val="11"/>
        <color theme="1"/>
        <rFont val="Calibri"/>
        <family val="2"/>
        <scheme val="minor"/>
      </rPr>
      <t>TNM</t>
    </r>
    <r>
      <rPr>
        <sz val="11"/>
        <color theme="1"/>
        <rFont val="Calibri"/>
        <family val="2"/>
        <scheme val="minor"/>
      </rPr>
      <t xml:space="preserve"> Tasa Nominal Anual</t>
    </r>
  </si>
  <si>
    <t>TNM Tasa Nominal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</si>
</sst>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 &quot;$&quot;\ * #,##0_ ;_ &quot;$&quot;\ * \-#,##0_ ;_ &quot;$&quot;\ * &quot;-&quot;??_ ;_ @_ "/>
    <numFmt numFmtId="166" formatCode="&quot;$&quot;\ 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1" xfId="0" applyBorder="1"/>
    <xf numFmtId="0" fontId="0" fillId="0" borderId="4" xfId="0" applyBorder="1"/>
    <xf numFmtId="1" fontId="0" fillId="0" borderId="0" xfId="0" applyNumberFormat="1" applyBorder="1"/>
    <xf numFmtId="1" fontId="0" fillId="0" borderId="4" xfId="0" applyNumberFormat="1" applyBorder="1"/>
    <xf numFmtId="0" fontId="0" fillId="0" borderId="6" xfId="0" applyBorder="1"/>
    <xf numFmtId="1" fontId="0" fillId="0" borderId="6" xfId="0" applyNumberFormat="1" applyBorder="1"/>
    <xf numFmtId="1" fontId="0" fillId="0" borderId="0" xfId="0" applyNumberFormat="1"/>
    <xf numFmtId="165" fontId="0" fillId="0" borderId="0" xfId="0" applyNumberFormat="1" applyProtection="1">
      <protection locked="0"/>
    </xf>
    <xf numFmtId="165" fontId="0" fillId="0" borderId="0" xfId="0" applyNumberFormat="1"/>
    <xf numFmtId="0" fontId="0" fillId="0" borderId="0" xfId="0" applyProtection="1"/>
    <xf numFmtId="0" fontId="0" fillId="0" borderId="9" xfId="0" applyBorder="1" applyProtection="1"/>
    <xf numFmtId="165" fontId="0" fillId="0" borderId="9" xfId="0" applyNumberFormat="1" applyBorder="1" applyProtection="1"/>
    <xf numFmtId="1" fontId="0" fillId="0" borderId="0" xfId="0" applyNumberFormat="1" applyProtection="1"/>
    <xf numFmtId="1" fontId="0" fillId="0" borderId="9" xfId="0" applyNumberFormat="1" applyBorder="1" applyProtection="1"/>
    <xf numFmtId="164" fontId="0" fillId="0" borderId="0" xfId="0" applyNumberFormat="1" applyProtection="1"/>
    <xf numFmtId="165" fontId="0" fillId="0" borderId="0" xfId="0" applyNumberFormat="1" applyProtection="1"/>
    <xf numFmtId="165" fontId="0" fillId="0" borderId="2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8" xfId="0" applyNumberFormat="1" applyBorder="1"/>
    <xf numFmtId="166" fontId="0" fillId="0" borderId="0" xfId="0" applyNumberFormat="1"/>
    <xf numFmtId="165" fontId="0" fillId="0" borderId="10" xfId="0" applyNumberFormat="1" applyBorder="1" applyProtection="1"/>
    <xf numFmtId="0" fontId="0" fillId="0" borderId="10" xfId="0" applyBorder="1" applyProtection="1"/>
    <xf numFmtId="0" fontId="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165" fontId="0" fillId="0" borderId="11" xfId="0" applyNumberFormat="1" applyBorder="1" applyAlignment="1" applyProtection="1">
      <alignment horizontal="center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2" fontId="0" fillId="0" borderId="13" xfId="0" applyNumberFormat="1" applyBorder="1" applyAlignment="1" applyProtection="1">
      <alignment horizontal="center" vertical="center"/>
    </xf>
    <xf numFmtId="2" fontId="0" fillId="0" borderId="14" xfId="0" applyNumberFormat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5" fontId="0" fillId="3" borderId="16" xfId="0" applyNumberFormat="1" applyFill="1" applyBorder="1" applyAlignment="1" applyProtection="1">
      <alignment horizontal="center" vertical="center"/>
      <protection locked="0"/>
    </xf>
    <xf numFmtId="165" fontId="0" fillId="3" borderId="17" xfId="0" applyNumberFormat="1" applyFill="1" applyBorder="1" applyAlignment="1" applyProtection="1">
      <alignment horizontal="center" vertical="center"/>
      <protection locked="0"/>
    </xf>
    <xf numFmtId="165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165" fontId="0" fillId="3" borderId="7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165" fontId="0" fillId="3" borderId="7" xfId="0" applyNumberFormat="1" applyFill="1" applyBorder="1" applyAlignment="1" applyProtection="1">
      <alignment horizontal="center" vertical="center" wrapText="1"/>
      <protection locked="0"/>
    </xf>
    <xf numFmtId="0" fontId="0" fillId="3" borderId="0" xfId="1" applyNumberFormat="1" applyFont="1" applyFill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2" fontId="0" fillId="0" borderId="7" xfId="0" applyNumberForma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0"/>
  <sheetViews>
    <sheetView topLeftCell="A58" zoomScaleNormal="100" workbookViewId="0">
      <selection activeCell="F4" sqref="F4"/>
    </sheetView>
  </sheetViews>
  <sheetFormatPr baseColWidth="10" defaultColWidth="9.140625" defaultRowHeight="15" x14ac:dyDescent="0.25"/>
  <cols>
    <col min="1" max="1" width="14" customWidth="1"/>
    <col min="2" max="2" width="13.7109375" style="11" customWidth="1"/>
    <col min="3" max="3" width="11.5703125" customWidth="1"/>
    <col min="4" max="4" width="12" customWidth="1"/>
    <col min="5" max="5" width="14.42578125" style="11" customWidth="1"/>
    <col min="7" max="7" width="13.7109375" customWidth="1"/>
    <col min="8" max="8" width="13.7109375" style="11" customWidth="1"/>
    <col min="11" max="11" width="14.5703125" style="11" customWidth="1"/>
    <col min="14" max="14" width="14" style="11" customWidth="1"/>
    <col min="17" max="17" width="15.7109375" style="11" customWidth="1"/>
  </cols>
  <sheetData>
    <row r="1" spans="1:17" s="29" customFormat="1" x14ac:dyDescent="0.25">
      <c r="A1" s="28" t="s">
        <v>9</v>
      </c>
    </row>
    <row r="2" spans="1:17" s="1" customFormat="1" x14ac:dyDescent="0.25">
      <c r="A2" s="43" t="s">
        <v>0</v>
      </c>
      <c r="B2" s="41">
        <v>5000</v>
      </c>
      <c r="C2" s="34" t="s">
        <v>1</v>
      </c>
      <c r="D2" s="39">
        <v>5000</v>
      </c>
      <c r="E2" s="30" t="s">
        <v>11</v>
      </c>
      <c r="F2" s="38">
        <v>37</v>
      </c>
      <c r="G2" s="32" t="s">
        <v>12</v>
      </c>
      <c r="H2" s="36">
        <f>+F2/12</f>
        <v>3.0833333333333335</v>
      </c>
      <c r="K2" s="10"/>
      <c r="N2" s="10"/>
      <c r="Q2" s="10"/>
    </row>
    <row r="3" spans="1:17" s="1" customFormat="1" ht="15.75" thickBot="1" x14ac:dyDescent="0.3">
      <c r="A3" s="44"/>
      <c r="B3" s="42"/>
      <c r="C3" s="35"/>
      <c r="D3" s="40"/>
      <c r="E3" s="31"/>
      <c r="F3" s="38"/>
      <c r="G3" s="33"/>
      <c r="H3" s="37"/>
      <c r="K3" s="10"/>
      <c r="N3" s="10"/>
      <c r="Q3" s="10"/>
    </row>
    <row r="4" spans="1:17" s="1" customFormat="1" ht="15.75" thickBot="1" x14ac:dyDescent="0.3">
      <c r="A4" s="27" t="s">
        <v>2</v>
      </c>
      <c r="B4" s="14" t="s">
        <v>8</v>
      </c>
      <c r="C4" s="12"/>
      <c r="D4" s="13" t="s">
        <v>2</v>
      </c>
      <c r="E4" s="26" t="s">
        <v>8</v>
      </c>
      <c r="F4" s="12"/>
      <c r="G4" s="27" t="s">
        <v>2</v>
      </c>
      <c r="H4" s="14" t="s">
        <v>8</v>
      </c>
      <c r="I4" s="12"/>
      <c r="J4" s="13" t="s">
        <v>2</v>
      </c>
      <c r="K4" s="14" t="s">
        <v>8</v>
      </c>
      <c r="L4" s="12"/>
      <c r="M4" s="13" t="s">
        <v>2</v>
      </c>
      <c r="N4" s="14" t="s">
        <v>8</v>
      </c>
      <c r="O4" s="12"/>
      <c r="P4" s="13" t="s">
        <v>2</v>
      </c>
      <c r="Q4" s="14" t="s">
        <v>8</v>
      </c>
    </row>
    <row r="5" spans="1:17" s="1" customFormat="1" ht="15.75" thickBot="1" x14ac:dyDescent="0.3">
      <c r="A5" s="13">
        <v>1</v>
      </c>
      <c r="B5" s="14">
        <f>+B2+(B2*(H2/100))</f>
        <v>5154.166666666667</v>
      </c>
      <c r="C5" s="15"/>
      <c r="D5" s="16">
        <v>61</v>
      </c>
      <c r="E5" s="14">
        <f>+B64+D$2+(B64*(H$2/100))</f>
        <v>872611.91847855307</v>
      </c>
      <c r="F5" s="15"/>
      <c r="G5" s="16">
        <v>121</v>
      </c>
      <c r="H5" s="14">
        <f>+E64+D$2+(E64*(H$2/100))</f>
        <v>6237436.7619886538</v>
      </c>
      <c r="I5" s="15"/>
      <c r="J5" s="16">
        <v>181</v>
      </c>
      <c r="K5" s="14">
        <f>+H64+D$2+(H64*(H$2/100))</f>
        <v>39416396.246098042</v>
      </c>
      <c r="L5" s="15"/>
      <c r="M5" s="16">
        <v>241</v>
      </c>
      <c r="N5" s="14">
        <f>+K64+D$2+(K64*(H$2/100))</f>
        <v>244612909.56374654</v>
      </c>
      <c r="O5" s="15"/>
      <c r="P5" s="16">
        <v>301</v>
      </c>
      <c r="Q5" s="14">
        <f>+N64+D$2+(N64*(H$2/100))</f>
        <v>1513658405.0346279</v>
      </c>
    </row>
    <row r="6" spans="1:17" s="1" customFormat="1" ht="15.75" thickBot="1" x14ac:dyDescent="0.3">
      <c r="A6" s="13">
        <v>2</v>
      </c>
      <c r="B6" s="14">
        <f>+B5+D$2+(B5*(H$2/100))</f>
        <v>10313.086805555557</v>
      </c>
      <c r="C6" s="15"/>
      <c r="D6" s="16">
        <v>62</v>
      </c>
      <c r="E6" s="14">
        <f t="shared" ref="E6:E63" si="0">+E5+D$2+(E5*(H$2/100))</f>
        <v>904517.45263164176</v>
      </c>
      <c r="F6" s="15"/>
      <c r="G6" s="16">
        <v>122</v>
      </c>
      <c r="H6" s="14">
        <f t="shared" ref="H6:H64" si="1">+H5+D$2+(H5*(H$2/100))</f>
        <v>6434757.7288166378</v>
      </c>
      <c r="I6" s="15"/>
      <c r="J6" s="16">
        <v>182</v>
      </c>
      <c r="K6" s="14">
        <f t="shared" ref="K6:K64" si="2">+K5+D$2+(K5*(H$2/100))</f>
        <v>40636735.130352728</v>
      </c>
      <c r="L6" s="15"/>
      <c r="M6" s="16">
        <v>242</v>
      </c>
      <c r="N6" s="14">
        <f t="shared" ref="N6:N64" si="3">+N5+D$2+(N5*(H$2/100))</f>
        <v>252160140.94196206</v>
      </c>
      <c r="O6" s="15"/>
      <c r="P6" s="16">
        <v>302</v>
      </c>
      <c r="Q6" s="14">
        <f t="shared" ref="Q6:Q64" si="4">+Q5+D$2+(Q5*(H$2/100))</f>
        <v>1560334539.1898623</v>
      </c>
    </row>
    <row r="7" spans="1:17" s="1" customFormat="1" ht="15.75" thickBot="1" x14ac:dyDescent="0.3">
      <c r="A7" s="13">
        <v>3</v>
      </c>
      <c r="B7" s="14">
        <f t="shared" ref="B7:B64" si="5">+B6+D$2+(B6*(H$2/100))</f>
        <v>15631.073648726853</v>
      </c>
      <c r="C7" s="15"/>
      <c r="D7" s="16">
        <v>63</v>
      </c>
      <c r="E7" s="14">
        <f t="shared" si="0"/>
        <v>937406.74075445067</v>
      </c>
      <c r="F7" s="15"/>
      <c r="G7" s="16">
        <v>123</v>
      </c>
      <c r="H7" s="14">
        <f t="shared" si="1"/>
        <v>6638162.7587884841</v>
      </c>
      <c r="I7" s="15"/>
      <c r="J7" s="16">
        <v>183</v>
      </c>
      <c r="K7" s="14">
        <f t="shared" si="2"/>
        <v>41894701.130205274</v>
      </c>
      <c r="L7" s="15"/>
      <c r="M7" s="16">
        <v>243</v>
      </c>
      <c r="N7" s="14">
        <f t="shared" si="3"/>
        <v>259940078.62100589</v>
      </c>
      <c r="O7" s="15"/>
      <c r="P7" s="16">
        <v>303</v>
      </c>
      <c r="Q7" s="14">
        <f t="shared" si="4"/>
        <v>1608449854.1482162</v>
      </c>
    </row>
    <row r="8" spans="1:17" s="1" customFormat="1" ht="15.75" thickBot="1" x14ac:dyDescent="0.3">
      <c r="A8" s="13">
        <v>4</v>
      </c>
      <c r="B8" s="14">
        <f t="shared" si="5"/>
        <v>21113.031752895928</v>
      </c>
      <c r="C8" s="15"/>
      <c r="D8" s="16">
        <v>64</v>
      </c>
      <c r="E8" s="14">
        <f t="shared" si="0"/>
        <v>971310.11526104622</v>
      </c>
      <c r="F8" s="15"/>
      <c r="G8" s="16">
        <v>124</v>
      </c>
      <c r="H8" s="14">
        <f t="shared" si="1"/>
        <v>6847839.4438511292</v>
      </c>
      <c r="I8" s="15"/>
      <c r="J8" s="16">
        <v>184</v>
      </c>
      <c r="K8" s="14">
        <f t="shared" si="2"/>
        <v>43191454.415053271</v>
      </c>
      <c r="L8" s="15"/>
      <c r="M8" s="16">
        <v>244</v>
      </c>
      <c r="N8" s="14">
        <f t="shared" si="3"/>
        <v>267959897.71182024</v>
      </c>
      <c r="O8" s="15"/>
      <c r="P8" s="16">
        <v>304</v>
      </c>
      <c r="Q8" s="14">
        <f t="shared" si="4"/>
        <v>1658048724.6511195</v>
      </c>
    </row>
    <row r="9" spans="1:17" s="1" customFormat="1" ht="15.75" thickBot="1" x14ac:dyDescent="0.3">
      <c r="A9" s="13">
        <v>5</v>
      </c>
      <c r="B9" s="14">
        <f t="shared" si="5"/>
        <v>26764.016898610218</v>
      </c>
      <c r="C9" s="17"/>
      <c r="D9" s="16">
        <v>65</v>
      </c>
      <c r="E9" s="14">
        <f t="shared" si="0"/>
        <v>1006258.8438149284</v>
      </c>
      <c r="F9" s="15"/>
      <c r="G9" s="16">
        <v>125</v>
      </c>
      <c r="H9" s="14">
        <f t="shared" si="1"/>
        <v>7063981.1600365387</v>
      </c>
      <c r="I9" s="15"/>
      <c r="J9" s="16">
        <v>185</v>
      </c>
      <c r="K9" s="14">
        <f t="shared" si="2"/>
        <v>44528190.926184081</v>
      </c>
      <c r="L9" s="15"/>
      <c r="M9" s="16">
        <v>245</v>
      </c>
      <c r="N9" s="14">
        <f t="shared" si="3"/>
        <v>276226994.5579347</v>
      </c>
      <c r="O9" s="15"/>
      <c r="P9" s="16">
        <v>305</v>
      </c>
      <c r="Q9" s="14">
        <f t="shared" si="4"/>
        <v>1709176893.6611958</v>
      </c>
    </row>
    <row r="10" spans="1:17" s="1" customFormat="1" ht="15.75" thickBot="1" x14ac:dyDescent="0.3">
      <c r="A10" s="13">
        <v>6</v>
      </c>
      <c r="B10" s="14">
        <f t="shared" si="5"/>
        <v>32589.240752984035</v>
      </c>
      <c r="C10" s="15"/>
      <c r="D10" s="16">
        <v>66</v>
      </c>
      <c r="E10" s="14">
        <f t="shared" si="0"/>
        <v>1042285.1581658887</v>
      </c>
      <c r="F10" s="15"/>
      <c r="G10" s="16">
        <v>126</v>
      </c>
      <c r="H10" s="14">
        <f t="shared" si="1"/>
        <v>7286787.2458043322</v>
      </c>
      <c r="I10" s="15"/>
      <c r="J10" s="16">
        <v>186</v>
      </c>
      <c r="K10" s="14">
        <f t="shared" si="2"/>
        <v>45906143.479741424</v>
      </c>
      <c r="L10" s="15"/>
      <c r="M10" s="16">
        <v>246</v>
      </c>
      <c r="N10" s="14">
        <f t="shared" si="3"/>
        <v>284748993.55680436</v>
      </c>
      <c r="O10" s="15"/>
      <c r="P10" s="16">
        <v>306</v>
      </c>
      <c r="Q10" s="14">
        <f t="shared" si="4"/>
        <v>1761881514.5490825</v>
      </c>
    </row>
    <row r="11" spans="1:17" s="1" customFormat="1" ht="15.75" thickBot="1" x14ac:dyDescent="0.3">
      <c r="A11" s="13">
        <v>7</v>
      </c>
      <c r="B11" s="14">
        <f t="shared" si="5"/>
        <v>38594.075676201042</v>
      </c>
      <c r="C11" s="15"/>
      <c r="D11" s="16">
        <v>67</v>
      </c>
      <c r="E11" s="14">
        <f t="shared" si="0"/>
        <v>1079422.2838760037</v>
      </c>
      <c r="F11" s="15"/>
      <c r="G11" s="16">
        <v>127</v>
      </c>
      <c r="H11" s="14">
        <f t="shared" si="1"/>
        <v>7516463.1858832994</v>
      </c>
      <c r="I11" s="15"/>
      <c r="J11" s="16">
        <v>187</v>
      </c>
      <c r="K11" s="14">
        <f t="shared" si="2"/>
        <v>47326582.903700121</v>
      </c>
      <c r="L11" s="15"/>
      <c r="M11" s="16">
        <v>247</v>
      </c>
      <c r="N11" s="14">
        <f t="shared" si="3"/>
        <v>293533754.19147247</v>
      </c>
      <c r="O11" s="15"/>
      <c r="P11" s="16">
        <v>307</v>
      </c>
      <c r="Q11" s="14">
        <f t="shared" si="4"/>
        <v>1816211194.5810125</v>
      </c>
    </row>
    <row r="12" spans="1:17" s="1" customFormat="1" ht="15.75" thickBot="1" x14ac:dyDescent="0.3">
      <c r="A12" s="13">
        <v>8</v>
      </c>
      <c r="B12" s="14">
        <f t="shared" si="5"/>
        <v>44784.059676217243</v>
      </c>
      <c r="C12" s="15"/>
      <c r="D12" s="16">
        <v>68</v>
      </c>
      <c r="E12" s="14">
        <f t="shared" si="0"/>
        <v>1117704.4709621805</v>
      </c>
      <c r="F12" s="15"/>
      <c r="G12" s="16">
        <v>128</v>
      </c>
      <c r="H12" s="14">
        <f t="shared" si="1"/>
        <v>7753220.8007813683</v>
      </c>
      <c r="I12" s="15"/>
      <c r="J12" s="16">
        <v>188</v>
      </c>
      <c r="K12" s="14">
        <f t="shared" si="2"/>
        <v>48790819.209897541</v>
      </c>
      <c r="L12" s="15"/>
      <c r="M12" s="16">
        <v>248</v>
      </c>
      <c r="N12" s="14">
        <f t="shared" si="3"/>
        <v>302589378.2790429</v>
      </c>
      <c r="O12" s="15"/>
      <c r="P12" s="16">
        <v>308</v>
      </c>
      <c r="Q12" s="14">
        <f t="shared" si="4"/>
        <v>1872216039.7472603</v>
      </c>
    </row>
    <row r="13" spans="1:17" s="1" customFormat="1" ht="15.75" thickBot="1" x14ac:dyDescent="0.3">
      <c r="A13" s="13">
        <v>9</v>
      </c>
      <c r="B13" s="14">
        <f t="shared" si="5"/>
        <v>51164.901516233942</v>
      </c>
      <c r="C13" s="15"/>
      <c r="D13" s="16">
        <v>69</v>
      </c>
      <c r="E13" s="14">
        <f t="shared" si="0"/>
        <v>1157167.0254835144</v>
      </c>
      <c r="F13" s="15"/>
      <c r="G13" s="16">
        <v>129</v>
      </c>
      <c r="H13" s="14">
        <f t="shared" si="1"/>
        <v>7997278.4421387939</v>
      </c>
      <c r="I13" s="15"/>
      <c r="J13" s="16">
        <v>189</v>
      </c>
      <c r="K13" s="14">
        <f t="shared" si="2"/>
        <v>50300202.802202716</v>
      </c>
      <c r="L13" s="15"/>
      <c r="M13" s="16">
        <v>249</v>
      </c>
      <c r="N13" s="14">
        <f t="shared" si="3"/>
        <v>311924217.44264674</v>
      </c>
      <c r="O13" s="15"/>
      <c r="P13" s="16">
        <v>309</v>
      </c>
      <c r="Q13" s="14">
        <f t="shared" si="4"/>
        <v>1929947700.972801</v>
      </c>
    </row>
    <row r="14" spans="1:17" s="1" customFormat="1" ht="15.75" thickBot="1" x14ac:dyDescent="0.3">
      <c r="A14" s="13">
        <v>10</v>
      </c>
      <c r="B14" s="14">
        <f t="shared" si="5"/>
        <v>57742.485979651152</v>
      </c>
      <c r="C14" s="15"/>
      <c r="D14" s="16">
        <v>70</v>
      </c>
      <c r="E14" s="14">
        <f t="shared" si="0"/>
        <v>1197846.3421025896</v>
      </c>
      <c r="F14" s="15"/>
      <c r="G14" s="16">
        <v>130</v>
      </c>
      <c r="H14" s="14">
        <f t="shared" si="1"/>
        <v>8248861.1941047404</v>
      </c>
      <c r="I14" s="15"/>
      <c r="J14" s="16">
        <v>190</v>
      </c>
      <c r="K14" s="14">
        <f t="shared" si="2"/>
        <v>51856125.721937299</v>
      </c>
      <c r="L14" s="15"/>
      <c r="M14" s="16">
        <v>250</v>
      </c>
      <c r="N14" s="14">
        <f t="shared" si="3"/>
        <v>321546880.81379503</v>
      </c>
      <c r="O14" s="15"/>
      <c r="P14" s="16">
        <v>310</v>
      </c>
      <c r="Q14" s="14">
        <f t="shared" si="4"/>
        <v>1989459421.7527957</v>
      </c>
    </row>
    <row r="15" spans="1:17" s="1" customFormat="1" ht="15.75" thickBot="1" x14ac:dyDescent="0.3">
      <c r="A15" s="13">
        <v>11</v>
      </c>
      <c r="B15" s="14">
        <f t="shared" si="5"/>
        <v>64522.87929735706</v>
      </c>
      <c r="C15" s="15"/>
      <c r="D15" s="16">
        <v>71</v>
      </c>
      <c r="E15" s="14">
        <f t="shared" si="0"/>
        <v>1239779.9376507527</v>
      </c>
      <c r="F15" s="15"/>
      <c r="G15" s="16">
        <v>131</v>
      </c>
      <c r="H15" s="14">
        <f t="shared" si="1"/>
        <v>8508201.0809229705</v>
      </c>
      <c r="I15" s="15"/>
      <c r="J15" s="16">
        <v>191</v>
      </c>
      <c r="K15" s="14">
        <f t="shared" si="2"/>
        <v>53460022.931697033</v>
      </c>
      <c r="L15" s="15"/>
      <c r="M15" s="16">
        <v>251</v>
      </c>
      <c r="N15" s="14">
        <f t="shared" si="3"/>
        <v>331466242.97222036</v>
      </c>
      <c r="O15" s="15"/>
      <c r="P15" s="16">
        <v>311</v>
      </c>
      <c r="Q15" s="14">
        <f t="shared" si="4"/>
        <v>2050806087.2568402</v>
      </c>
    </row>
    <row r="16" spans="1:17" s="1" customFormat="1" ht="15.75" thickBot="1" x14ac:dyDescent="0.3">
      <c r="A16" s="13">
        <v>12</v>
      </c>
      <c r="B16" s="14">
        <f t="shared" si="5"/>
        <v>71512.3347423589</v>
      </c>
      <c r="C16" s="15"/>
      <c r="D16" s="16">
        <v>72</v>
      </c>
      <c r="E16" s="14">
        <f t="shared" si="0"/>
        <v>1283006.4857283176</v>
      </c>
      <c r="F16" s="15"/>
      <c r="G16" s="16">
        <v>132</v>
      </c>
      <c r="H16" s="14">
        <f t="shared" si="1"/>
        <v>8775537.2809180953</v>
      </c>
      <c r="I16" s="15"/>
      <c r="J16" s="16">
        <v>192</v>
      </c>
      <c r="K16" s="14">
        <f t="shared" si="2"/>
        <v>55113373.638757691</v>
      </c>
      <c r="L16" s="15"/>
      <c r="M16" s="16">
        <v>252</v>
      </c>
      <c r="N16" s="14">
        <f t="shared" si="3"/>
        <v>341691452.13053048</v>
      </c>
      <c r="O16" s="15"/>
      <c r="P16" s="16">
        <v>312</v>
      </c>
      <c r="Q16" s="14">
        <f t="shared" si="4"/>
        <v>2114044274.9472594</v>
      </c>
    </row>
    <row r="17" spans="1:17" s="1" customFormat="1" ht="15.75" thickBot="1" x14ac:dyDescent="0.3">
      <c r="A17" s="13">
        <v>13</v>
      </c>
      <c r="B17" s="14">
        <f t="shared" si="5"/>
        <v>78717.298396914965</v>
      </c>
      <c r="C17" s="15"/>
      <c r="D17" s="16">
        <v>73</v>
      </c>
      <c r="E17" s="14">
        <f t="shared" si="0"/>
        <v>1327565.8523716074</v>
      </c>
      <c r="F17" s="15"/>
      <c r="G17" s="16">
        <v>133</v>
      </c>
      <c r="H17" s="14">
        <f t="shared" si="1"/>
        <v>9051116.3470797371</v>
      </c>
      <c r="I17" s="15"/>
      <c r="J17" s="16">
        <v>193</v>
      </c>
      <c r="K17" s="14">
        <f t="shared" si="2"/>
        <v>56817702.659286052</v>
      </c>
      <c r="L17" s="15"/>
      <c r="M17" s="16">
        <v>253</v>
      </c>
      <c r="N17" s="14">
        <f t="shared" si="3"/>
        <v>352231938.57122183</v>
      </c>
      <c r="O17" s="15"/>
      <c r="P17" s="16">
        <v>313</v>
      </c>
      <c r="Q17" s="14">
        <f t="shared" si="4"/>
        <v>2179232306.7581334</v>
      </c>
    </row>
    <row r="18" spans="1:17" s="1" customFormat="1" ht="15.75" thickBot="1" x14ac:dyDescent="0.3">
      <c r="A18" s="13">
        <v>14</v>
      </c>
      <c r="B18" s="14">
        <f t="shared" si="5"/>
        <v>86144.415097486504</v>
      </c>
      <c r="C18" s="15"/>
      <c r="D18" s="16">
        <v>74</v>
      </c>
      <c r="E18" s="14">
        <f t="shared" si="0"/>
        <v>1373499.132819732</v>
      </c>
      <c r="F18" s="15"/>
      <c r="G18" s="16">
        <v>134</v>
      </c>
      <c r="H18" s="14">
        <f t="shared" si="1"/>
        <v>9335192.4344480298</v>
      </c>
      <c r="I18" s="15"/>
      <c r="J18" s="16">
        <v>194</v>
      </c>
      <c r="K18" s="14">
        <f t="shared" si="2"/>
        <v>58574581.824614041</v>
      </c>
      <c r="L18" s="15"/>
      <c r="M18" s="16">
        <v>254</v>
      </c>
      <c r="N18" s="14">
        <f t="shared" si="3"/>
        <v>363097423.34383452</v>
      </c>
      <c r="O18" s="15"/>
      <c r="P18" s="16">
        <v>314</v>
      </c>
      <c r="Q18" s="14">
        <f t="shared" si="4"/>
        <v>2246430302.8831758</v>
      </c>
    </row>
    <row r="19" spans="1:17" s="1" customFormat="1" ht="15.75" thickBot="1" x14ac:dyDescent="0.3">
      <c r="A19" s="13">
        <v>15</v>
      </c>
      <c r="B19" s="14">
        <f t="shared" si="5"/>
        <v>93800.534562992339</v>
      </c>
      <c r="C19" s="15"/>
      <c r="D19" s="16">
        <v>75</v>
      </c>
      <c r="E19" s="14">
        <f t="shared" si="0"/>
        <v>1420848.6894150071</v>
      </c>
      <c r="F19" s="15"/>
      <c r="G19" s="16">
        <v>135</v>
      </c>
      <c r="H19" s="14">
        <f t="shared" si="1"/>
        <v>9628027.5345101766</v>
      </c>
      <c r="I19" s="15"/>
      <c r="J19" s="16">
        <v>195</v>
      </c>
      <c r="K19" s="14">
        <f t="shared" si="2"/>
        <v>60385631.430872977</v>
      </c>
      <c r="L19" s="15"/>
      <c r="M19" s="16">
        <v>255</v>
      </c>
      <c r="N19" s="14">
        <f t="shared" si="3"/>
        <v>374297927.23026943</v>
      </c>
      <c r="O19" s="15"/>
      <c r="P19" s="16">
        <v>315</v>
      </c>
      <c r="Q19" s="14">
        <f t="shared" si="4"/>
        <v>2315700237.2220736</v>
      </c>
    </row>
    <row r="20" spans="1:17" s="1" customFormat="1" ht="15.75" thickBot="1" x14ac:dyDescent="0.3">
      <c r="A20" s="13">
        <v>16</v>
      </c>
      <c r="B20" s="14">
        <f t="shared" si="5"/>
        <v>101692.71771201794</v>
      </c>
      <c r="C20" s="15"/>
      <c r="D20" s="16">
        <v>76</v>
      </c>
      <c r="E20" s="14">
        <f t="shared" si="0"/>
        <v>1469658.1906719699</v>
      </c>
      <c r="F20" s="15"/>
      <c r="G20" s="16">
        <v>136</v>
      </c>
      <c r="H20" s="14">
        <f t="shared" si="1"/>
        <v>9929891.716824241</v>
      </c>
      <c r="I20" s="15"/>
      <c r="J20" s="16">
        <v>196</v>
      </c>
      <c r="K20" s="14">
        <f t="shared" si="2"/>
        <v>62252521.733324893</v>
      </c>
      <c r="L20" s="15"/>
      <c r="M20" s="16">
        <v>256</v>
      </c>
      <c r="N20" s="14">
        <f t="shared" si="3"/>
        <v>385843779.98653609</v>
      </c>
      <c r="O20" s="15"/>
      <c r="P20" s="16">
        <v>316</v>
      </c>
      <c r="Q20" s="14">
        <f t="shared" si="4"/>
        <v>2387105994.5364208</v>
      </c>
    </row>
    <row r="21" spans="1:17" s="1" customFormat="1" ht="15.75" thickBot="1" x14ac:dyDescent="0.3">
      <c r="A21" s="13">
        <v>17</v>
      </c>
      <c r="B21" s="14">
        <f t="shared" si="5"/>
        <v>109828.24317480516</v>
      </c>
      <c r="C21" s="15"/>
      <c r="D21" s="16">
        <v>77</v>
      </c>
      <c r="E21" s="14">
        <f t="shared" si="0"/>
        <v>1519972.6515510222</v>
      </c>
      <c r="F21" s="15"/>
      <c r="G21" s="16">
        <v>137</v>
      </c>
      <c r="H21" s="14">
        <f t="shared" si="1"/>
        <v>10241063.378092989</v>
      </c>
      <c r="I21" s="15"/>
      <c r="J21" s="16">
        <v>197</v>
      </c>
      <c r="K21" s="14">
        <f t="shared" si="2"/>
        <v>64176974.48676908</v>
      </c>
      <c r="L21" s="15"/>
      <c r="M21" s="16">
        <v>257</v>
      </c>
      <c r="N21" s="14">
        <f t="shared" si="3"/>
        <v>397745629.86945426</v>
      </c>
      <c r="O21" s="15"/>
      <c r="P21" s="16">
        <v>317</v>
      </c>
      <c r="Q21" s="14">
        <f t="shared" si="4"/>
        <v>2460713429.3679605</v>
      </c>
    </row>
    <row r="22" spans="1:17" s="1" customFormat="1" ht="15.75" thickBot="1" x14ac:dyDescent="0.3">
      <c r="A22" s="13">
        <v>18</v>
      </c>
      <c r="B22" s="14">
        <f t="shared" si="5"/>
        <v>118214.61400602832</v>
      </c>
      <c r="C22" s="15"/>
      <c r="D22" s="16">
        <v>78</v>
      </c>
      <c r="E22" s="14">
        <f t="shared" si="0"/>
        <v>1571838.4749738453</v>
      </c>
      <c r="F22" s="15"/>
      <c r="G22" s="16">
        <v>138</v>
      </c>
      <c r="H22" s="14">
        <f t="shared" si="1"/>
        <v>10561829.498917524</v>
      </c>
      <c r="I22" s="15"/>
      <c r="J22" s="16">
        <v>198</v>
      </c>
      <c r="K22" s="14">
        <f t="shared" si="2"/>
        <v>66160764.533444457</v>
      </c>
      <c r="L22" s="15"/>
      <c r="M22" s="16">
        <v>258</v>
      </c>
      <c r="N22" s="14">
        <f t="shared" si="3"/>
        <v>410014453.45709574</v>
      </c>
      <c r="O22" s="15"/>
      <c r="P22" s="16">
        <v>318</v>
      </c>
      <c r="Q22" s="14">
        <f t="shared" si="4"/>
        <v>2536590426.7734728</v>
      </c>
    </row>
    <row r="23" spans="1:17" s="1" customFormat="1" ht="15.75" thickBot="1" x14ac:dyDescent="0.3">
      <c r="A23" s="13">
        <v>19</v>
      </c>
      <c r="B23" s="14">
        <f t="shared" si="5"/>
        <v>126859.56460454753</v>
      </c>
      <c r="C23" s="15"/>
      <c r="D23" s="16">
        <v>79</v>
      </c>
      <c r="E23" s="14">
        <f t="shared" si="0"/>
        <v>1625303.4946188722</v>
      </c>
      <c r="F23" s="15"/>
      <c r="G23" s="16">
        <v>139</v>
      </c>
      <c r="H23" s="14">
        <f t="shared" si="1"/>
        <v>10892485.908467481</v>
      </c>
      <c r="I23" s="15"/>
      <c r="J23" s="16">
        <v>199</v>
      </c>
      <c r="K23" s="14">
        <f t="shared" si="2"/>
        <v>68205721.439892322</v>
      </c>
      <c r="L23" s="15"/>
      <c r="M23" s="16">
        <v>259</v>
      </c>
      <c r="N23" s="14">
        <f t="shared" si="3"/>
        <v>422661565.77202284</v>
      </c>
      <c r="O23" s="15"/>
      <c r="P23" s="16">
        <v>319</v>
      </c>
      <c r="Q23" s="14">
        <f t="shared" si="4"/>
        <v>2614806964.9323215</v>
      </c>
    </row>
    <row r="24" spans="1:17" s="1" customFormat="1" ht="15.75" thickBot="1" x14ac:dyDescent="0.3">
      <c r="A24" s="13">
        <v>20</v>
      </c>
      <c r="B24" s="14">
        <f t="shared" si="5"/>
        <v>135771.06784652107</v>
      </c>
      <c r="C24" s="15"/>
      <c r="D24" s="16">
        <v>80</v>
      </c>
      <c r="E24" s="14">
        <f t="shared" si="0"/>
        <v>1680417.0190362874</v>
      </c>
      <c r="F24" s="15"/>
      <c r="G24" s="16">
        <v>140</v>
      </c>
      <c r="H24" s="14">
        <f t="shared" si="1"/>
        <v>11233337.557311894</v>
      </c>
      <c r="I24" s="15"/>
      <c r="J24" s="16">
        <v>200</v>
      </c>
      <c r="K24" s="14">
        <f t="shared" si="2"/>
        <v>70313731.184289008</v>
      </c>
      <c r="L24" s="15"/>
      <c r="M24" s="16">
        <v>260</v>
      </c>
      <c r="N24" s="14">
        <f t="shared" si="3"/>
        <v>435698630.7166602</v>
      </c>
      <c r="O24" s="15"/>
      <c r="P24" s="16">
        <v>320</v>
      </c>
      <c r="Q24" s="14">
        <f t="shared" si="4"/>
        <v>2695435179.6844015</v>
      </c>
    </row>
    <row r="25" spans="1:17" s="1" customFormat="1" ht="15.75" thickBot="1" x14ac:dyDescent="0.3">
      <c r="A25" s="13">
        <v>21</v>
      </c>
      <c r="B25" s="14">
        <f t="shared" si="5"/>
        <v>144957.34243845547</v>
      </c>
      <c r="C25" s="15"/>
      <c r="D25" s="16">
        <v>81</v>
      </c>
      <c r="E25" s="14">
        <f t="shared" si="0"/>
        <v>1737229.8771232397</v>
      </c>
      <c r="F25" s="15"/>
      <c r="G25" s="16">
        <v>141</v>
      </c>
      <c r="H25" s="14">
        <f t="shared" si="1"/>
        <v>11584698.798662344</v>
      </c>
      <c r="I25" s="15"/>
      <c r="J25" s="16">
        <v>201</v>
      </c>
      <c r="K25" s="14">
        <f t="shared" si="2"/>
        <v>72486737.895804584</v>
      </c>
      <c r="L25" s="15"/>
      <c r="M25" s="16">
        <v>261</v>
      </c>
      <c r="N25" s="14">
        <f t="shared" si="3"/>
        <v>449137671.83042389</v>
      </c>
      <c r="O25" s="15"/>
      <c r="P25" s="16">
        <v>321</v>
      </c>
      <c r="Q25" s="14">
        <f t="shared" si="4"/>
        <v>2778549431.0580039</v>
      </c>
    </row>
    <row r="26" spans="1:17" s="1" customFormat="1" ht="15.75" thickBot="1" x14ac:dyDescent="0.3">
      <c r="A26" s="13">
        <v>22</v>
      </c>
      <c r="B26" s="14">
        <f t="shared" si="5"/>
        <v>154426.86049697452</v>
      </c>
      <c r="C26" s="15"/>
      <c r="D26" s="16">
        <v>82</v>
      </c>
      <c r="E26" s="14">
        <f t="shared" si="0"/>
        <v>1795794.4650012061</v>
      </c>
      <c r="F26" s="15"/>
      <c r="G26" s="16">
        <v>142</v>
      </c>
      <c r="H26" s="14">
        <f t="shared" si="1"/>
        <v>11946893.678287767</v>
      </c>
      <c r="I26" s="15"/>
      <c r="J26" s="16">
        <v>202</v>
      </c>
      <c r="K26" s="14">
        <f t="shared" si="2"/>
        <v>74726745.647591889</v>
      </c>
      <c r="L26" s="15"/>
      <c r="M26" s="16">
        <v>262</v>
      </c>
      <c r="N26" s="14">
        <f t="shared" si="3"/>
        <v>462991083.37852865</v>
      </c>
      <c r="O26" s="15"/>
      <c r="P26" s="16">
        <v>322</v>
      </c>
      <c r="Q26" s="14">
        <f t="shared" si="4"/>
        <v>2864226371.848959</v>
      </c>
    </row>
    <row r="27" spans="1:17" s="1" customFormat="1" ht="15.75" thickBot="1" x14ac:dyDescent="0.3">
      <c r="A27" s="13">
        <v>23</v>
      </c>
      <c r="B27" s="14">
        <f t="shared" si="5"/>
        <v>164188.35536229791</v>
      </c>
      <c r="C27" s="15"/>
      <c r="D27" s="16">
        <v>83</v>
      </c>
      <c r="E27" s="14">
        <f t="shared" si="0"/>
        <v>1856164.7943387434</v>
      </c>
      <c r="F27" s="15"/>
      <c r="G27" s="16">
        <v>143</v>
      </c>
      <c r="H27" s="14">
        <f t="shared" si="1"/>
        <v>12320256.233368305</v>
      </c>
      <c r="I27" s="15"/>
      <c r="J27" s="16">
        <v>203</v>
      </c>
      <c r="K27" s="14">
        <f t="shared" si="2"/>
        <v>77035820.305059299</v>
      </c>
      <c r="L27" s="15"/>
      <c r="M27" s="16">
        <v>263</v>
      </c>
      <c r="N27" s="14">
        <f t="shared" si="3"/>
        <v>477271641.78269994</v>
      </c>
      <c r="O27" s="15"/>
      <c r="P27" s="16">
        <v>323</v>
      </c>
      <c r="Q27" s="14">
        <f t="shared" si="4"/>
        <v>2952545018.314302</v>
      </c>
    </row>
    <row r="28" spans="1:17" s="1" customFormat="1" ht="15.75" thickBot="1" x14ac:dyDescent="0.3">
      <c r="A28" s="13">
        <v>24</v>
      </c>
      <c r="B28" s="14">
        <f t="shared" si="5"/>
        <v>174250.82965263544</v>
      </c>
      <c r="C28" s="15"/>
      <c r="D28" s="16">
        <v>84</v>
      </c>
      <c r="E28" s="14">
        <f t="shared" si="0"/>
        <v>1918396.5421641881</v>
      </c>
      <c r="F28" s="15"/>
      <c r="G28" s="16">
        <v>144</v>
      </c>
      <c r="H28" s="14">
        <f t="shared" si="1"/>
        <v>12705130.800563829</v>
      </c>
      <c r="I28" s="15"/>
      <c r="J28" s="16">
        <v>204</v>
      </c>
      <c r="K28" s="14">
        <f t="shared" si="2"/>
        <v>79416091.431131959</v>
      </c>
      <c r="L28" s="15"/>
      <c r="M28" s="16">
        <v>264</v>
      </c>
      <c r="N28" s="14">
        <f t="shared" si="3"/>
        <v>491992517.40433317</v>
      </c>
      <c r="O28" s="15"/>
      <c r="P28" s="16">
        <v>324</v>
      </c>
      <c r="Q28" s="14">
        <f t="shared" si="4"/>
        <v>3043586823.0456595</v>
      </c>
    </row>
    <row r="29" spans="1:17" s="1" customFormat="1" ht="15.75" thickBot="1" x14ac:dyDescent="0.3">
      <c r="A29" s="13">
        <v>25</v>
      </c>
      <c r="B29" s="14">
        <f t="shared" si="5"/>
        <v>184623.56356692503</v>
      </c>
      <c r="C29" s="15"/>
      <c r="D29" s="16">
        <v>85</v>
      </c>
      <c r="E29" s="14">
        <f t="shared" si="0"/>
        <v>1982547.1022142505</v>
      </c>
      <c r="F29" s="15"/>
      <c r="G29" s="16">
        <v>145</v>
      </c>
      <c r="H29" s="14">
        <f t="shared" si="1"/>
        <v>13101872.333581213</v>
      </c>
      <c r="I29" s="15"/>
      <c r="J29" s="16">
        <v>205</v>
      </c>
      <c r="K29" s="14">
        <f t="shared" si="2"/>
        <v>81869754.250258535</v>
      </c>
      <c r="L29" s="15"/>
      <c r="M29" s="16">
        <v>265</v>
      </c>
      <c r="N29" s="14">
        <f t="shared" si="3"/>
        <v>507167286.69096678</v>
      </c>
      <c r="O29" s="15"/>
      <c r="P29" s="16">
        <v>325</v>
      </c>
      <c r="Q29" s="14">
        <f t="shared" si="4"/>
        <v>3137435750.0895672</v>
      </c>
    </row>
    <row r="30" spans="1:17" s="1" customFormat="1" ht="15.75" thickBot="1" x14ac:dyDescent="0.3">
      <c r="A30" s="13">
        <v>26</v>
      </c>
      <c r="B30" s="14">
        <f t="shared" si="5"/>
        <v>195316.12344357188</v>
      </c>
      <c r="C30" s="15"/>
      <c r="D30" s="16">
        <v>86</v>
      </c>
      <c r="E30" s="14">
        <f t="shared" si="0"/>
        <v>2048675.6378658565</v>
      </c>
      <c r="F30" s="15"/>
      <c r="G30" s="16">
        <v>146</v>
      </c>
      <c r="H30" s="14">
        <f t="shared" si="1"/>
        <v>13510846.7305333</v>
      </c>
      <c r="I30" s="15"/>
      <c r="J30" s="16">
        <v>206</v>
      </c>
      <c r="K30" s="14">
        <f t="shared" si="2"/>
        <v>84399071.67297484</v>
      </c>
      <c r="L30" s="15"/>
      <c r="M30" s="16">
        <v>266</v>
      </c>
      <c r="N30" s="14">
        <f t="shared" si="3"/>
        <v>522809944.69727159</v>
      </c>
      <c r="O30" s="15"/>
      <c r="P30" s="16">
        <v>326</v>
      </c>
      <c r="Q30" s="14">
        <f t="shared" si="4"/>
        <v>3234178352.3839955</v>
      </c>
    </row>
    <row r="31" spans="1:17" s="1" customFormat="1" ht="15.75" thickBot="1" x14ac:dyDescent="0.3">
      <c r="A31" s="13">
        <v>27</v>
      </c>
      <c r="B31" s="14">
        <f t="shared" si="5"/>
        <v>206338.37058308203</v>
      </c>
      <c r="C31" s="15"/>
      <c r="D31" s="16">
        <v>87</v>
      </c>
      <c r="E31" s="14">
        <f t="shared" si="0"/>
        <v>2116843.1367000537</v>
      </c>
      <c r="F31" s="15"/>
      <c r="G31" s="16">
        <v>147</v>
      </c>
      <c r="H31" s="14">
        <f t="shared" si="1"/>
        <v>13932431.171391411</v>
      </c>
      <c r="I31" s="15"/>
      <c r="J31" s="16">
        <v>207</v>
      </c>
      <c r="K31" s="14">
        <f t="shared" si="2"/>
        <v>87006376.382891566</v>
      </c>
      <c r="L31" s="15"/>
      <c r="M31" s="16">
        <v>267</v>
      </c>
      <c r="N31" s="14">
        <f t="shared" si="3"/>
        <v>538934917.99210417</v>
      </c>
      <c r="O31" s="15"/>
      <c r="P31" s="16">
        <v>327</v>
      </c>
      <c r="Q31" s="14">
        <f t="shared" si="4"/>
        <v>3333903851.5825019</v>
      </c>
    </row>
    <row r="32" spans="1:17" s="1" customFormat="1" ht="15.75" thickBot="1" x14ac:dyDescent="0.3">
      <c r="A32" s="13">
        <v>28</v>
      </c>
      <c r="B32" s="14">
        <f t="shared" si="5"/>
        <v>217700.47034272706</v>
      </c>
      <c r="C32" s="15"/>
      <c r="D32" s="16">
        <v>88</v>
      </c>
      <c r="E32" s="14">
        <f t="shared" si="0"/>
        <v>2187112.4667483051</v>
      </c>
      <c r="F32" s="15"/>
      <c r="G32" s="16">
        <v>148</v>
      </c>
      <c r="H32" s="14">
        <f t="shared" si="1"/>
        <v>14367014.465842646</v>
      </c>
      <c r="I32" s="15"/>
      <c r="J32" s="16">
        <v>208</v>
      </c>
      <c r="K32" s="14">
        <f t="shared" si="2"/>
        <v>89694072.988030717</v>
      </c>
      <c r="L32" s="15"/>
      <c r="M32" s="16">
        <v>268</v>
      </c>
      <c r="N32" s="14">
        <f t="shared" si="3"/>
        <v>555557077.96352744</v>
      </c>
      <c r="O32" s="15"/>
      <c r="P32" s="16">
        <v>328</v>
      </c>
      <c r="Q32" s="14">
        <f t="shared" si="4"/>
        <v>3436704220.3396292</v>
      </c>
    </row>
    <row r="33" spans="1:17" s="1" customFormat="1" ht="15.75" thickBot="1" x14ac:dyDescent="0.3">
      <c r="A33" s="13">
        <v>29</v>
      </c>
      <c r="B33" s="14">
        <f t="shared" si="5"/>
        <v>229412.9015116278</v>
      </c>
      <c r="C33" s="15"/>
      <c r="D33" s="16">
        <v>89</v>
      </c>
      <c r="E33" s="14">
        <f t="shared" si="0"/>
        <v>2259548.4344730447</v>
      </c>
      <c r="F33" s="15"/>
      <c r="G33" s="16">
        <v>149</v>
      </c>
      <c r="H33" s="14">
        <f t="shared" si="1"/>
        <v>14814997.411872793</v>
      </c>
      <c r="I33" s="15"/>
      <c r="J33" s="16">
        <v>209</v>
      </c>
      <c r="K33" s="14">
        <f t="shared" si="2"/>
        <v>92464640.238494992</v>
      </c>
      <c r="L33" s="15"/>
      <c r="M33" s="16">
        <v>269</v>
      </c>
      <c r="N33" s="14">
        <f t="shared" si="3"/>
        <v>572691754.53406954</v>
      </c>
      <c r="O33" s="15"/>
      <c r="P33" s="16">
        <v>329</v>
      </c>
      <c r="Q33" s="14">
        <f t="shared" si="4"/>
        <v>3542674267.1334343</v>
      </c>
    </row>
    <row r="34" spans="1:17" s="1" customFormat="1" ht="15.75" thickBot="1" x14ac:dyDescent="0.3">
      <c r="A34" s="13">
        <v>30</v>
      </c>
      <c r="B34" s="14">
        <f t="shared" si="5"/>
        <v>241486.465974903</v>
      </c>
      <c r="C34" s="15"/>
      <c r="D34" s="16">
        <v>90</v>
      </c>
      <c r="E34" s="14">
        <f t="shared" si="0"/>
        <v>2334217.8445359636</v>
      </c>
      <c r="F34" s="15"/>
      <c r="G34" s="16">
        <v>150</v>
      </c>
      <c r="H34" s="14">
        <f t="shared" si="1"/>
        <v>15276793.165405538</v>
      </c>
      <c r="I34" s="15"/>
      <c r="J34" s="16">
        <v>210</v>
      </c>
      <c r="K34" s="14">
        <f t="shared" si="2"/>
        <v>95320633.312515259</v>
      </c>
      <c r="L34" s="15"/>
      <c r="M34" s="16">
        <v>270</v>
      </c>
      <c r="N34" s="14">
        <f t="shared" si="3"/>
        <v>590354750.29886997</v>
      </c>
      <c r="O34" s="15"/>
      <c r="P34" s="16">
        <v>330</v>
      </c>
      <c r="Q34" s="14">
        <f t="shared" si="4"/>
        <v>3651911723.703382</v>
      </c>
    </row>
    <row r="35" spans="1:17" s="1" customFormat="1" ht="15.75" thickBot="1" x14ac:dyDescent="0.3">
      <c r="A35" s="13">
        <v>31</v>
      </c>
      <c r="B35" s="14">
        <f t="shared" si="5"/>
        <v>253932.29867579584</v>
      </c>
      <c r="C35" s="15"/>
      <c r="D35" s="16">
        <v>91</v>
      </c>
      <c r="E35" s="14">
        <f t="shared" si="0"/>
        <v>2411189.5614091558</v>
      </c>
      <c r="F35" s="15"/>
      <c r="G35" s="16">
        <v>151</v>
      </c>
      <c r="H35" s="14">
        <f t="shared" si="1"/>
        <v>15752827.621338876</v>
      </c>
      <c r="I35" s="15"/>
      <c r="J35" s="16">
        <v>211</v>
      </c>
      <c r="K35" s="14">
        <f t="shared" si="2"/>
        <v>98264686.172984481</v>
      </c>
      <c r="L35" s="15"/>
      <c r="M35" s="16">
        <v>271</v>
      </c>
      <c r="N35" s="14">
        <f t="shared" si="3"/>
        <v>608562355.09975183</v>
      </c>
      <c r="O35" s="15"/>
      <c r="P35" s="16">
        <v>331</v>
      </c>
      <c r="Q35" s="14">
        <f t="shared" si="4"/>
        <v>3764517335.1842365</v>
      </c>
    </row>
    <row r="36" spans="1:17" s="1" customFormat="1" ht="15.75" thickBot="1" x14ac:dyDescent="0.3">
      <c r="A36" s="13">
        <v>32</v>
      </c>
      <c r="B36" s="14">
        <f t="shared" si="5"/>
        <v>266761.8778849662</v>
      </c>
      <c r="C36" s="15"/>
      <c r="D36" s="16">
        <v>92</v>
      </c>
      <c r="E36" s="14">
        <f t="shared" si="0"/>
        <v>2490534.572885938</v>
      </c>
      <c r="F36" s="15"/>
      <c r="G36" s="16">
        <v>152</v>
      </c>
      <c r="H36" s="14">
        <f t="shared" si="1"/>
        <v>16243539.806330157</v>
      </c>
      <c r="I36" s="15"/>
      <c r="J36" s="16">
        <v>212</v>
      </c>
      <c r="K36" s="14">
        <f t="shared" si="2"/>
        <v>101299513.9966515</v>
      </c>
      <c r="L36" s="15"/>
      <c r="M36" s="16">
        <v>272</v>
      </c>
      <c r="N36" s="14">
        <f t="shared" si="3"/>
        <v>627331361.04866087</v>
      </c>
      <c r="O36" s="15"/>
      <c r="P36" s="16">
        <v>332</v>
      </c>
      <c r="Q36" s="14">
        <f t="shared" si="4"/>
        <v>3880594953.019084</v>
      </c>
    </row>
    <row r="37" spans="1:17" s="1" customFormat="1" ht="15.75" thickBot="1" x14ac:dyDescent="0.3">
      <c r="A37" s="13">
        <v>33</v>
      </c>
      <c r="B37" s="14">
        <f t="shared" si="5"/>
        <v>279987.03578641935</v>
      </c>
      <c r="C37" s="15"/>
      <c r="D37" s="16">
        <v>93</v>
      </c>
      <c r="E37" s="14">
        <f t="shared" si="0"/>
        <v>2572326.055549921</v>
      </c>
      <c r="F37" s="15"/>
      <c r="G37" s="16">
        <v>153</v>
      </c>
      <c r="H37" s="14">
        <f t="shared" si="1"/>
        <v>16749382.283692004</v>
      </c>
      <c r="I37" s="15"/>
      <c r="J37" s="16">
        <v>213</v>
      </c>
      <c r="K37" s="14">
        <f t="shared" si="2"/>
        <v>104427915.67821492</v>
      </c>
      <c r="L37" s="15"/>
      <c r="M37" s="16">
        <v>273</v>
      </c>
      <c r="N37" s="14">
        <f t="shared" si="3"/>
        <v>646679078.01432788</v>
      </c>
      <c r="O37" s="15"/>
      <c r="P37" s="16">
        <v>333</v>
      </c>
      <c r="Q37" s="14">
        <f t="shared" si="4"/>
        <v>4000251630.7371726</v>
      </c>
    </row>
    <row r="38" spans="1:17" s="1" customFormat="1" ht="15.75" thickBot="1" x14ac:dyDescent="0.3">
      <c r="A38" s="13">
        <v>34</v>
      </c>
      <c r="B38" s="14">
        <f t="shared" si="5"/>
        <v>293619.96938983398</v>
      </c>
      <c r="C38" s="15"/>
      <c r="D38" s="16">
        <v>94</v>
      </c>
      <c r="E38" s="14">
        <f t="shared" si="0"/>
        <v>2656639.4422627101</v>
      </c>
      <c r="F38" s="15"/>
      <c r="G38" s="16">
        <v>154</v>
      </c>
      <c r="H38" s="14">
        <f t="shared" si="1"/>
        <v>17270821.570772506</v>
      </c>
      <c r="I38" s="15"/>
      <c r="J38" s="16">
        <v>214</v>
      </c>
      <c r="K38" s="14">
        <f t="shared" si="2"/>
        <v>107652776.41162655</v>
      </c>
      <c r="L38" s="15"/>
      <c r="M38" s="16">
        <v>274</v>
      </c>
      <c r="N38" s="14">
        <f t="shared" si="3"/>
        <v>666623349.58643627</v>
      </c>
      <c r="O38" s="15"/>
      <c r="P38" s="16">
        <v>334</v>
      </c>
      <c r="Q38" s="14">
        <f t="shared" si="4"/>
        <v>4123597722.6849022</v>
      </c>
    </row>
    <row r="39" spans="1:17" s="1" customFormat="1" ht="15.75" thickBot="1" x14ac:dyDescent="0.3">
      <c r="A39" s="13">
        <v>35</v>
      </c>
      <c r="B39" s="14">
        <f t="shared" si="5"/>
        <v>307673.25177935383</v>
      </c>
      <c r="C39" s="15"/>
      <c r="D39" s="16">
        <v>95</v>
      </c>
      <c r="E39" s="14">
        <f t="shared" si="0"/>
        <v>2743552.4917324767</v>
      </c>
      <c r="F39" s="15"/>
      <c r="G39" s="16">
        <v>155</v>
      </c>
      <c r="H39" s="14">
        <f t="shared" si="1"/>
        <v>17808338.569204658</v>
      </c>
      <c r="I39" s="15"/>
      <c r="J39" s="16">
        <v>215</v>
      </c>
      <c r="K39" s="14">
        <f t="shared" si="2"/>
        <v>110977070.35098504</v>
      </c>
      <c r="L39" s="15"/>
      <c r="M39" s="16">
        <v>275</v>
      </c>
      <c r="N39" s="14">
        <f t="shared" si="3"/>
        <v>687182569.53201807</v>
      </c>
      <c r="O39" s="15"/>
      <c r="P39" s="16">
        <v>335</v>
      </c>
      <c r="Q39" s="14">
        <f t="shared" si="4"/>
        <v>4250746985.8010201</v>
      </c>
    </row>
    <row r="40" spans="1:17" s="1" customFormat="1" ht="15.75" thickBot="1" x14ac:dyDescent="0.3">
      <c r="A40" s="13">
        <v>36</v>
      </c>
      <c r="B40" s="14">
        <f t="shared" si="5"/>
        <v>322159.84370921727</v>
      </c>
      <c r="C40" s="15"/>
      <c r="D40" s="16">
        <v>96</v>
      </c>
      <c r="E40" s="14">
        <f t="shared" si="0"/>
        <v>2833145.3602275616</v>
      </c>
      <c r="F40" s="15"/>
      <c r="G40" s="16">
        <v>156</v>
      </c>
      <c r="H40" s="14">
        <f t="shared" si="1"/>
        <v>18362429.008421801</v>
      </c>
      <c r="I40" s="15"/>
      <c r="J40" s="16">
        <v>216</v>
      </c>
      <c r="K40" s="14">
        <f t="shared" si="2"/>
        <v>114403863.35347374</v>
      </c>
      <c r="L40" s="15"/>
      <c r="M40" s="16">
        <v>276</v>
      </c>
      <c r="N40" s="14">
        <f t="shared" si="3"/>
        <v>708375698.75925529</v>
      </c>
      <c r="O40" s="15"/>
      <c r="P40" s="16">
        <v>336</v>
      </c>
      <c r="Q40" s="14">
        <f t="shared" si="4"/>
        <v>4381816684.5298853</v>
      </c>
    </row>
    <row r="41" spans="1:17" s="1" customFormat="1" ht="15.75" thickBot="1" x14ac:dyDescent="0.3">
      <c r="A41" s="13">
        <v>37</v>
      </c>
      <c r="B41" s="14">
        <f t="shared" si="5"/>
        <v>337093.10555691813</v>
      </c>
      <c r="C41" s="15"/>
      <c r="D41" s="16">
        <v>97</v>
      </c>
      <c r="E41" s="14">
        <f t="shared" si="0"/>
        <v>2925500.6755012446</v>
      </c>
      <c r="F41" s="15"/>
      <c r="G41" s="16">
        <v>157</v>
      </c>
      <c r="H41" s="14">
        <f t="shared" si="1"/>
        <v>18933603.902848139</v>
      </c>
      <c r="I41" s="15"/>
      <c r="J41" s="16">
        <v>217</v>
      </c>
      <c r="K41" s="14">
        <f t="shared" si="2"/>
        <v>117936315.80687252</v>
      </c>
      <c r="L41" s="15"/>
      <c r="M41" s="16">
        <v>277</v>
      </c>
      <c r="N41" s="14">
        <f t="shared" si="3"/>
        <v>730222282.80433238</v>
      </c>
      <c r="O41" s="15"/>
      <c r="P41" s="16">
        <v>337</v>
      </c>
      <c r="Q41" s="14">
        <f t="shared" si="4"/>
        <v>4516927698.9695568</v>
      </c>
    </row>
    <row r="42" spans="1:17" s="1" customFormat="1" ht="15.75" thickBot="1" x14ac:dyDescent="0.3">
      <c r="A42" s="13">
        <v>38</v>
      </c>
      <c r="B42" s="14">
        <f t="shared" si="5"/>
        <v>352486.80964492308</v>
      </c>
      <c r="C42" s="15"/>
      <c r="D42" s="16">
        <v>98</v>
      </c>
      <c r="E42" s="14">
        <f t="shared" si="0"/>
        <v>3020703.6129958662</v>
      </c>
      <c r="F42" s="15"/>
      <c r="G42" s="16">
        <v>158</v>
      </c>
      <c r="H42" s="14">
        <f t="shared" si="1"/>
        <v>19522390.023185957</v>
      </c>
      <c r="I42" s="15"/>
      <c r="J42" s="16">
        <v>218</v>
      </c>
      <c r="K42" s="14">
        <f t="shared" si="2"/>
        <v>121577685.54425108</v>
      </c>
      <c r="L42" s="15"/>
      <c r="M42" s="16">
        <v>278</v>
      </c>
      <c r="N42" s="14">
        <f t="shared" si="3"/>
        <v>752742469.85746598</v>
      </c>
      <c r="O42" s="15"/>
      <c r="P42" s="16">
        <v>338</v>
      </c>
      <c r="Q42" s="14">
        <f t="shared" si="4"/>
        <v>4656204636.3544512</v>
      </c>
    </row>
    <row r="43" spans="1:17" s="1" customFormat="1" ht="15.75" thickBot="1" x14ac:dyDescent="0.3">
      <c r="A43" s="13">
        <v>39</v>
      </c>
      <c r="B43" s="14">
        <f t="shared" si="5"/>
        <v>368355.15294230822</v>
      </c>
      <c r="C43" s="15"/>
      <c r="D43" s="16">
        <v>99</v>
      </c>
      <c r="E43" s="14">
        <f t="shared" si="0"/>
        <v>3118841.974396572</v>
      </c>
      <c r="F43" s="15"/>
      <c r="G43" s="16">
        <v>159</v>
      </c>
      <c r="H43" s="14">
        <f t="shared" si="1"/>
        <v>20129330.38223419</v>
      </c>
      <c r="I43" s="15"/>
      <c r="J43" s="16">
        <v>219</v>
      </c>
      <c r="K43" s="14">
        <f t="shared" si="2"/>
        <v>125331330.84853216</v>
      </c>
      <c r="L43" s="15"/>
      <c r="M43" s="16">
        <v>279</v>
      </c>
      <c r="N43" s="14">
        <f t="shared" si="3"/>
        <v>775957029.34473789</v>
      </c>
      <c r="O43" s="15"/>
      <c r="P43" s="16">
        <v>339</v>
      </c>
      <c r="Q43" s="14">
        <f t="shared" si="4"/>
        <v>4799775945.9753799</v>
      </c>
    </row>
    <row r="44" spans="1:17" s="1" customFormat="1" ht="15.75" thickBot="1" x14ac:dyDescent="0.3">
      <c r="A44" s="13">
        <v>40</v>
      </c>
      <c r="B44" s="14">
        <f t="shared" si="5"/>
        <v>384712.77015802939</v>
      </c>
      <c r="C44" s="15"/>
      <c r="D44" s="16">
        <v>100</v>
      </c>
      <c r="E44" s="14">
        <f t="shared" si="0"/>
        <v>3220006.2686071331</v>
      </c>
      <c r="F44" s="15"/>
      <c r="G44" s="16">
        <v>160</v>
      </c>
      <c r="H44" s="14">
        <f t="shared" si="1"/>
        <v>20754984.73568641</v>
      </c>
      <c r="I44" s="15"/>
      <c r="J44" s="16">
        <v>220</v>
      </c>
      <c r="K44" s="14">
        <f t="shared" si="2"/>
        <v>129200713.54969522</v>
      </c>
      <c r="L44" s="15"/>
      <c r="M44" s="16">
        <v>280</v>
      </c>
      <c r="N44" s="14">
        <f t="shared" si="3"/>
        <v>799887371.08286726</v>
      </c>
      <c r="O44" s="15"/>
      <c r="P44" s="16">
        <v>340</v>
      </c>
      <c r="Q44" s="14">
        <f t="shared" si="4"/>
        <v>4947774037.6429539</v>
      </c>
    </row>
    <row r="45" spans="1:17" s="1" customFormat="1" ht="15.75" thickBot="1" x14ac:dyDescent="0.3">
      <c r="A45" s="13">
        <v>41</v>
      </c>
      <c r="B45" s="14">
        <f t="shared" si="5"/>
        <v>401574.74723790196</v>
      </c>
      <c r="C45" s="15"/>
      <c r="D45" s="16">
        <v>101</v>
      </c>
      <c r="E45" s="14">
        <f t="shared" si="0"/>
        <v>3324289.7952225199</v>
      </c>
      <c r="F45" s="15"/>
      <c r="G45" s="16">
        <v>161</v>
      </c>
      <c r="H45" s="14">
        <f t="shared" si="1"/>
        <v>21399930.098370075</v>
      </c>
      <c r="I45" s="15"/>
      <c r="J45" s="16">
        <v>221</v>
      </c>
      <c r="K45" s="14">
        <f t="shared" si="2"/>
        <v>133189402.2174775</v>
      </c>
      <c r="L45" s="15"/>
      <c r="M45" s="16">
        <v>281</v>
      </c>
      <c r="N45" s="14">
        <f t="shared" si="3"/>
        <v>824555565.02458906</v>
      </c>
      <c r="O45" s="15"/>
      <c r="P45" s="16">
        <v>341</v>
      </c>
      <c r="Q45" s="14">
        <f t="shared" si="4"/>
        <v>5100335403.8036118</v>
      </c>
    </row>
    <row r="46" spans="1:17" s="1" customFormat="1" ht="15.75" thickBot="1" x14ac:dyDescent="0.3">
      <c r="A46" s="13">
        <v>42</v>
      </c>
      <c r="B46" s="14">
        <f t="shared" si="5"/>
        <v>418956.63527773728</v>
      </c>
      <c r="C46" s="15"/>
      <c r="D46" s="16">
        <v>102</v>
      </c>
      <c r="E46" s="14">
        <f t="shared" si="0"/>
        <v>3431788.7305752141</v>
      </c>
      <c r="F46" s="15"/>
      <c r="G46" s="16">
        <v>162</v>
      </c>
      <c r="H46" s="14">
        <f t="shared" si="1"/>
        <v>22064761.276403151</v>
      </c>
      <c r="I46" s="15"/>
      <c r="J46" s="16">
        <v>222</v>
      </c>
      <c r="K46" s="14">
        <f t="shared" si="2"/>
        <v>137301075.45251638</v>
      </c>
      <c r="L46" s="15"/>
      <c r="M46" s="16">
        <v>282</v>
      </c>
      <c r="N46" s="14">
        <f t="shared" si="3"/>
        <v>849984361.61284721</v>
      </c>
      <c r="O46" s="15"/>
      <c r="P46" s="16">
        <v>342</v>
      </c>
      <c r="Q46" s="14">
        <f t="shared" si="4"/>
        <v>5257600745.4208899</v>
      </c>
    </row>
    <row r="47" spans="1:17" s="1" customFormat="1" ht="15.75" thickBot="1" x14ac:dyDescent="0.3">
      <c r="A47" s="13">
        <v>43</v>
      </c>
      <c r="B47" s="14">
        <f t="shared" si="5"/>
        <v>436874.46486546751</v>
      </c>
      <c r="C47" s="15"/>
      <c r="D47" s="16">
        <v>103</v>
      </c>
      <c r="E47" s="14">
        <f t="shared" si="0"/>
        <v>3542602.2164346166</v>
      </c>
      <c r="F47" s="15"/>
      <c r="G47" s="16">
        <v>163</v>
      </c>
      <c r="H47" s="14">
        <f t="shared" si="1"/>
        <v>22750091.415758915</v>
      </c>
      <c r="I47" s="15"/>
      <c r="J47" s="16">
        <v>223</v>
      </c>
      <c r="K47" s="14">
        <f t="shared" si="2"/>
        <v>141539525.27896896</v>
      </c>
      <c r="L47" s="15"/>
      <c r="M47" s="16">
        <v>283</v>
      </c>
      <c r="N47" s="14">
        <f t="shared" si="3"/>
        <v>876197212.7625767</v>
      </c>
      <c r="O47" s="15"/>
      <c r="P47" s="16">
        <v>343</v>
      </c>
      <c r="Q47" s="14">
        <f t="shared" si="4"/>
        <v>5419715101.7380342</v>
      </c>
    </row>
    <row r="48" spans="1:17" s="1" customFormat="1" ht="15.75" thickBot="1" x14ac:dyDescent="0.3">
      <c r="A48" s="13">
        <v>44</v>
      </c>
      <c r="B48" s="14">
        <f t="shared" si="5"/>
        <v>455344.76086548611</v>
      </c>
      <c r="C48" s="15"/>
      <c r="D48" s="16">
        <v>104</v>
      </c>
      <c r="E48" s="14">
        <f t="shared" si="0"/>
        <v>3656832.4514413504</v>
      </c>
      <c r="F48" s="15"/>
      <c r="G48" s="16">
        <v>164</v>
      </c>
      <c r="H48" s="14">
        <f t="shared" si="1"/>
        <v>23456552.567744814</v>
      </c>
      <c r="I48" s="15"/>
      <c r="J48" s="16">
        <v>224</v>
      </c>
      <c r="K48" s="14">
        <f t="shared" si="2"/>
        <v>145908660.64173716</v>
      </c>
      <c r="L48" s="15"/>
      <c r="M48" s="16">
        <v>284</v>
      </c>
      <c r="N48" s="14">
        <f t="shared" si="3"/>
        <v>903218293.4894228</v>
      </c>
      <c r="O48" s="15"/>
      <c r="P48" s="16">
        <v>344</v>
      </c>
      <c r="Q48" s="14">
        <f t="shared" si="4"/>
        <v>5586827984.0416241</v>
      </c>
    </row>
    <row r="49" spans="1:17" s="1" customFormat="1" ht="15.75" thickBot="1" x14ac:dyDescent="0.3">
      <c r="A49" s="13">
        <v>45</v>
      </c>
      <c r="B49" s="14">
        <f t="shared" si="5"/>
        <v>474384.55765883857</v>
      </c>
      <c r="C49" s="15"/>
      <c r="D49" s="16">
        <v>105</v>
      </c>
      <c r="E49" s="14">
        <f t="shared" si="0"/>
        <v>3774584.7853607922</v>
      </c>
      <c r="F49" s="15"/>
      <c r="G49" s="16">
        <v>165</v>
      </c>
      <c r="H49" s="14">
        <f t="shared" si="1"/>
        <v>24184796.271916945</v>
      </c>
      <c r="I49" s="15"/>
      <c r="J49" s="16">
        <v>225</v>
      </c>
      <c r="K49" s="14">
        <f t="shared" si="2"/>
        <v>150412511.01152405</v>
      </c>
      <c r="L49" s="15"/>
      <c r="M49" s="16">
        <v>285</v>
      </c>
      <c r="N49" s="14">
        <f t="shared" si="3"/>
        <v>931072524.2053467</v>
      </c>
      <c r="O49" s="15"/>
      <c r="P49" s="16">
        <v>345</v>
      </c>
      <c r="Q49" s="14">
        <f t="shared" si="4"/>
        <v>5759093513.5495739</v>
      </c>
    </row>
    <row r="50" spans="1:17" s="1" customFormat="1" ht="15.75" thickBot="1" x14ac:dyDescent="0.3">
      <c r="A50" s="13">
        <v>46</v>
      </c>
      <c r="B50" s="14">
        <f t="shared" si="5"/>
        <v>494011.41485331941</v>
      </c>
      <c r="C50" s="15"/>
      <c r="D50" s="16">
        <v>106</v>
      </c>
      <c r="E50" s="14">
        <f t="shared" si="0"/>
        <v>3895967.8162427498</v>
      </c>
      <c r="F50" s="15"/>
      <c r="G50" s="16">
        <v>166</v>
      </c>
      <c r="H50" s="14">
        <f t="shared" si="1"/>
        <v>24935494.156967718</v>
      </c>
      <c r="I50" s="15"/>
      <c r="J50" s="16">
        <v>226</v>
      </c>
      <c r="K50" s="14">
        <f t="shared" si="2"/>
        <v>155055230.10104606</v>
      </c>
      <c r="L50" s="15"/>
      <c r="M50" s="16">
        <v>286</v>
      </c>
      <c r="N50" s="14">
        <f t="shared" si="3"/>
        <v>959785593.70167828</v>
      </c>
      <c r="O50" s="15"/>
      <c r="P50" s="16">
        <v>346</v>
      </c>
      <c r="Q50" s="14">
        <f t="shared" si="4"/>
        <v>5936670563.5506859</v>
      </c>
    </row>
    <row r="51" spans="1:17" s="1" customFormat="1" ht="15.75" thickBot="1" x14ac:dyDescent="0.3">
      <c r="A51" s="13">
        <v>47</v>
      </c>
      <c r="B51" s="14">
        <f t="shared" si="5"/>
        <v>514243.43347796344</v>
      </c>
      <c r="C51" s="15"/>
      <c r="D51" s="16">
        <v>107</v>
      </c>
      <c r="E51" s="14">
        <f t="shared" si="0"/>
        <v>4021093.4905769015</v>
      </c>
      <c r="F51" s="15"/>
      <c r="G51" s="16">
        <v>167</v>
      </c>
      <c r="H51" s="14">
        <f t="shared" si="1"/>
        <v>25709338.560140889</v>
      </c>
      <c r="I51" s="15"/>
      <c r="J51" s="16">
        <v>227</v>
      </c>
      <c r="K51" s="14">
        <f t="shared" si="2"/>
        <v>159841099.69582832</v>
      </c>
      <c r="L51" s="15"/>
      <c r="M51" s="16">
        <v>287</v>
      </c>
      <c r="N51" s="14">
        <f t="shared" si="3"/>
        <v>989383982.8408134</v>
      </c>
      <c r="O51" s="15"/>
      <c r="P51" s="16">
        <v>347</v>
      </c>
      <c r="Q51" s="14">
        <f t="shared" si="4"/>
        <v>6119722905.9268322</v>
      </c>
    </row>
    <row r="52" spans="1:17" s="1" customFormat="1" ht="15.75" thickBot="1" x14ac:dyDescent="0.3">
      <c r="A52" s="13">
        <v>48</v>
      </c>
      <c r="B52" s="14">
        <f t="shared" si="5"/>
        <v>535099.27267686732</v>
      </c>
      <c r="C52" s="15"/>
      <c r="D52" s="16">
        <v>108</v>
      </c>
      <c r="E52" s="14">
        <f t="shared" si="0"/>
        <v>4150077.2065363559</v>
      </c>
      <c r="F52" s="15"/>
      <c r="G52" s="16">
        <v>168</v>
      </c>
      <c r="H52" s="14">
        <f t="shared" si="1"/>
        <v>26507043.165745232</v>
      </c>
      <c r="I52" s="15"/>
      <c r="J52" s="16">
        <v>228</v>
      </c>
      <c r="K52" s="14">
        <f t="shared" si="2"/>
        <v>164774533.60311636</v>
      </c>
      <c r="L52" s="15"/>
      <c r="M52" s="16">
        <v>288</v>
      </c>
      <c r="N52" s="14">
        <f t="shared" si="3"/>
        <v>1019894988.9784051</v>
      </c>
      <c r="O52" s="15"/>
      <c r="P52" s="16">
        <v>348</v>
      </c>
      <c r="Q52" s="14">
        <f t="shared" si="4"/>
        <v>6308419362.1929092</v>
      </c>
    </row>
    <row r="53" spans="1:17" s="1" customFormat="1" ht="15.75" thickBot="1" x14ac:dyDescent="0.3">
      <c r="A53" s="13">
        <v>49</v>
      </c>
      <c r="B53" s="14">
        <f t="shared" si="5"/>
        <v>556598.16691773734</v>
      </c>
      <c r="C53" s="15"/>
      <c r="D53" s="16">
        <v>109</v>
      </c>
      <c r="E53" s="14">
        <f t="shared" si="0"/>
        <v>4283037.9204045599</v>
      </c>
      <c r="F53" s="15"/>
      <c r="G53" s="16">
        <v>169</v>
      </c>
      <c r="H53" s="14">
        <f t="shared" si="1"/>
        <v>27329343.663355712</v>
      </c>
      <c r="I53" s="15"/>
      <c r="J53" s="16">
        <v>229</v>
      </c>
      <c r="K53" s="14">
        <f t="shared" si="2"/>
        <v>169860081.72254577</v>
      </c>
      <c r="L53" s="15"/>
      <c r="M53" s="16">
        <v>289</v>
      </c>
      <c r="N53" s="14">
        <f t="shared" si="3"/>
        <v>1051346751.1385726</v>
      </c>
      <c r="O53" s="15"/>
      <c r="P53" s="16">
        <v>349</v>
      </c>
      <c r="Q53" s="14">
        <f t="shared" si="4"/>
        <v>6502933959.1938572</v>
      </c>
    </row>
    <row r="54" spans="1:17" s="1" customFormat="1" ht="15.75" thickBot="1" x14ac:dyDescent="0.3">
      <c r="A54" s="13">
        <v>50</v>
      </c>
      <c r="B54" s="14">
        <f t="shared" si="5"/>
        <v>578759.94373103429</v>
      </c>
      <c r="C54" s="15"/>
      <c r="D54" s="16">
        <v>110</v>
      </c>
      <c r="E54" s="14">
        <f t="shared" si="0"/>
        <v>4420098.2562837005</v>
      </c>
      <c r="F54" s="15"/>
      <c r="G54" s="16">
        <v>170</v>
      </c>
      <c r="H54" s="14">
        <f t="shared" si="1"/>
        <v>28176998.42630918</v>
      </c>
      <c r="I54" s="15"/>
      <c r="J54" s="16">
        <v>230</v>
      </c>
      <c r="K54" s="14">
        <f t="shared" si="2"/>
        <v>175102434.24232426</v>
      </c>
      <c r="L54" s="15"/>
      <c r="M54" s="16">
        <v>290</v>
      </c>
      <c r="N54" s="14">
        <f t="shared" si="3"/>
        <v>1083768275.9653451</v>
      </c>
      <c r="O54" s="15"/>
      <c r="P54" s="16">
        <v>350</v>
      </c>
      <c r="Q54" s="14">
        <f t="shared" si="4"/>
        <v>6703446089.602334</v>
      </c>
    </row>
    <row r="55" spans="1:17" s="1" customFormat="1" ht="15.75" thickBot="1" x14ac:dyDescent="0.3">
      <c r="A55" s="13">
        <v>51</v>
      </c>
      <c r="B55" s="14">
        <f t="shared" si="5"/>
        <v>601605.04199607449</v>
      </c>
      <c r="C55" s="15"/>
      <c r="D55" s="16">
        <v>111</v>
      </c>
      <c r="E55" s="14">
        <f t="shared" si="0"/>
        <v>4561384.6191857811</v>
      </c>
      <c r="F55" s="15"/>
      <c r="G55" s="16">
        <v>171</v>
      </c>
      <c r="H55" s="14">
        <f t="shared" si="1"/>
        <v>29050789.211120378</v>
      </c>
      <c r="I55" s="15"/>
      <c r="J55" s="16">
        <v>231</v>
      </c>
      <c r="K55" s="14">
        <f t="shared" si="2"/>
        <v>180506425.96479592</v>
      </c>
      <c r="L55" s="15"/>
      <c r="M55" s="16">
        <v>291</v>
      </c>
      <c r="N55" s="14">
        <f t="shared" si="3"/>
        <v>1117189464.4742765</v>
      </c>
      <c r="O55" s="15"/>
      <c r="P55" s="16">
        <v>351</v>
      </c>
      <c r="Q55" s="14">
        <f t="shared" si="4"/>
        <v>6910140677.3650723</v>
      </c>
    </row>
    <row r="56" spans="1:17" s="1" customFormat="1" ht="15.75" thickBot="1" x14ac:dyDescent="0.3">
      <c r="A56" s="13">
        <v>52</v>
      </c>
      <c r="B56" s="14">
        <f t="shared" si="5"/>
        <v>625154.53079095343</v>
      </c>
      <c r="C56" s="15"/>
      <c r="D56" s="16">
        <v>112</v>
      </c>
      <c r="E56" s="14">
        <f t="shared" si="0"/>
        <v>4707027.3116106763</v>
      </c>
      <c r="F56" s="15"/>
      <c r="G56" s="16">
        <v>172</v>
      </c>
      <c r="H56" s="14">
        <f t="shared" si="1"/>
        <v>29951521.878463257</v>
      </c>
      <c r="I56" s="15"/>
      <c r="J56" s="16">
        <v>232</v>
      </c>
      <c r="K56" s="14">
        <f t="shared" si="2"/>
        <v>186077040.76537713</v>
      </c>
      <c r="L56" s="15"/>
      <c r="M56" s="16">
        <v>292</v>
      </c>
      <c r="N56" s="14">
        <f t="shared" si="3"/>
        <v>1151641139.6289001</v>
      </c>
      <c r="O56" s="15"/>
      <c r="P56" s="16">
        <v>352</v>
      </c>
      <c r="Q56" s="14">
        <f t="shared" si="4"/>
        <v>7123208348.250495</v>
      </c>
    </row>
    <row r="57" spans="1:17" s="1" customFormat="1" ht="15.75" thickBot="1" x14ac:dyDescent="0.3">
      <c r="A57" s="13">
        <v>53</v>
      </c>
      <c r="B57" s="14">
        <f t="shared" si="5"/>
        <v>649430.12882367452</v>
      </c>
      <c r="C57" s="15"/>
      <c r="D57" s="16">
        <v>113</v>
      </c>
      <c r="E57" s="14">
        <f t="shared" si="0"/>
        <v>4857160.6537186718</v>
      </c>
      <c r="F57" s="15"/>
      <c r="G57" s="16">
        <v>173</v>
      </c>
      <c r="H57" s="14">
        <f t="shared" si="1"/>
        <v>30880027.136382543</v>
      </c>
      <c r="I57" s="15"/>
      <c r="J57" s="16">
        <v>233</v>
      </c>
      <c r="K57" s="14">
        <f t="shared" si="2"/>
        <v>191819416.18897626</v>
      </c>
      <c r="L57" s="15"/>
      <c r="M57" s="16">
        <v>293</v>
      </c>
      <c r="N57" s="14">
        <f t="shared" si="3"/>
        <v>1187155074.7674577</v>
      </c>
      <c r="O57" s="15"/>
      <c r="P57" s="16">
        <v>353</v>
      </c>
      <c r="Q57" s="14">
        <f t="shared" si="4"/>
        <v>7342845605.6548853</v>
      </c>
    </row>
    <row r="58" spans="1:17" s="1" customFormat="1" ht="15.75" thickBot="1" x14ac:dyDescent="0.3">
      <c r="A58" s="13">
        <v>54</v>
      </c>
      <c r="B58" s="14">
        <f t="shared" si="5"/>
        <v>674454.2244624045</v>
      </c>
      <c r="C58" s="15"/>
      <c r="D58" s="16">
        <v>114</v>
      </c>
      <c r="E58" s="14">
        <f t="shared" si="0"/>
        <v>5011923.1072083311</v>
      </c>
      <c r="F58" s="15"/>
      <c r="G58" s="16">
        <v>174</v>
      </c>
      <c r="H58" s="14">
        <f t="shared" si="1"/>
        <v>31837161.306421004</v>
      </c>
      <c r="I58" s="15"/>
      <c r="J58" s="16">
        <v>234</v>
      </c>
      <c r="K58" s="14">
        <f t="shared" si="2"/>
        <v>197738848.18813637</v>
      </c>
      <c r="L58" s="15"/>
      <c r="M58" s="16">
        <v>294</v>
      </c>
      <c r="N58" s="14">
        <f t="shared" si="3"/>
        <v>1223764022.906121</v>
      </c>
      <c r="O58" s="15"/>
      <c r="P58" s="16">
        <v>354</v>
      </c>
      <c r="Q58" s="14">
        <f t="shared" si="4"/>
        <v>7569255011.8292446</v>
      </c>
    </row>
    <row r="59" spans="1:17" s="1" customFormat="1" ht="15.75" thickBot="1" x14ac:dyDescent="0.3">
      <c r="A59" s="13">
        <v>55</v>
      </c>
      <c r="B59" s="14">
        <f t="shared" si="5"/>
        <v>700249.8963833286</v>
      </c>
      <c r="C59" s="15"/>
      <c r="D59" s="16">
        <v>115</v>
      </c>
      <c r="E59" s="14">
        <f t="shared" si="0"/>
        <v>5171457.4030139213</v>
      </c>
      <c r="F59" s="15"/>
      <c r="G59" s="16">
        <v>175</v>
      </c>
      <c r="H59" s="14">
        <f t="shared" si="1"/>
        <v>32823807.113368984</v>
      </c>
      <c r="I59" s="15"/>
      <c r="J59" s="16">
        <v>235</v>
      </c>
      <c r="K59" s="14">
        <f t="shared" si="2"/>
        <v>203840796.00727057</v>
      </c>
      <c r="L59" s="15"/>
      <c r="M59" s="16">
        <v>295</v>
      </c>
      <c r="N59" s="14">
        <f t="shared" si="3"/>
        <v>1261501746.9457264</v>
      </c>
      <c r="O59" s="15"/>
      <c r="P59" s="16">
        <v>355</v>
      </c>
      <c r="Q59" s="14">
        <f t="shared" si="4"/>
        <v>7802645374.6939793</v>
      </c>
    </row>
    <row r="60" spans="1:17" s="1" customFormat="1" ht="15.75" thickBot="1" x14ac:dyDescent="0.3">
      <c r="A60" s="13">
        <v>56</v>
      </c>
      <c r="B60" s="14">
        <f t="shared" si="5"/>
        <v>726840.93485514785</v>
      </c>
      <c r="C60" s="15"/>
      <c r="D60" s="16">
        <v>116</v>
      </c>
      <c r="E60" s="14">
        <f t="shared" si="0"/>
        <v>5335910.6729401844</v>
      </c>
      <c r="F60" s="15"/>
      <c r="G60" s="16">
        <v>176</v>
      </c>
      <c r="H60" s="14">
        <f t="shared" si="1"/>
        <v>33840874.499364525</v>
      </c>
      <c r="I60" s="15"/>
      <c r="J60" s="16">
        <v>236</v>
      </c>
      <c r="K60" s="14">
        <f t="shared" si="2"/>
        <v>210130887.21749476</v>
      </c>
      <c r="L60" s="15"/>
      <c r="M60" s="16">
        <v>296</v>
      </c>
      <c r="N60" s="14">
        <f t="shared" si="3"/>
        <v>1300403050.8098862</v>
      </c>
      <c r="O60" s="15"/>
      <c r="P60" s="16">
        <v>356</v>
      </c>
      <c r="Q60" s="14">
        <f t="shared" si="4"/>
        <v>8043231940.4137106</v>
      </c>
    </row>
    <row r="61" spans="1:17" s="1" customFormat="1" ht="15.75" thickBot="1" x14ac:dyDescent="0.3">
      <c r="A61" s="13">
        <v>57</v>
      </c>
      <c r="B61" s="14">
        <f t="shared" si="5"/>
        <v>754251.86367984826</v>
      </c>
      <c r="C61" s="15"/>
      <c r="D61" s="16">
        <v>117</v>
      </c>
      <c r="E61" s="14">
        <f t="shared" si="0"/>
        <v>5505434.5853558397</v>
      </c>
      <c r="F61" s="15"/>
      <c r="G61" s="16">
        <v>177</v>
      </c>
      <c r="H61" s="14">
        <f t="shared" si="1"/>
        <v>34889301.463094935</v>
      </c>
      <c r="I61" s="15"/>
      <c r="J61" s="16">
        <v>237</v>
      </c>
      <c r="K61" s="14">
        <f t="shared" si="2"/>
        <v>216614922.90670085</v>
      </c>
      <c r="L61" s="15"/>
      <c r="M61" s="16">
        <v>297</v>
      </c>
      <c r="N61" s="14">
        <f t="shared" si="3"/>
        <v>1340503811.543191</v>
      </c>
      <c r="O61" s="15"/>
      <c r="P61" s="16">
        <v>357</v>
      </c>
      <c r="Q61" s="14">
        <f t="shared" si="4"/>
        <v>8291236591.9097996</v>
      </c>
    </row>
    <row r="62" spans="1:17" s="1" customFormat="1" ht="15.75" thickBot="1" x14ac:dyDescent="0.3">
      <c r="A62" s="13">
        <v>58</v>
      </c>
      <c r="B62" s="14">
        <f t="shared" si="5"/>
        <v>782507.96280997689</v>
      </c>
      <c r="C62" s="15"/>
      <c r="D62" s="16">
        <v>118</v>
      </c>
      <c r="E62" s="14">
        <f t="shared" si="0"/>
        <v>5680185.4850709783</v>
      </c>
      <c r="F62" s="15"/>
      <c r="G62" s="16">
        <v>178</v>
      </c>
      <c r="H62" s="14">
        <f t="shared" si="1"/>
        <v>35970054.924873695</v>
      </c>
      <c r="I62" s="15"/>
      <c r="J62" s="16">
        <v>238</v>
      </c>
      <c r="K62" s="14">
        <f t="shared" si="2"/>
        <v>223298883.02965745</v>
      </c>
      <c r="L62" s="15"/>
      <c r="M62" s="16">
        <v>298</v>
      </c>
      <c r="N62" s="14">
        <f t="shared" si="3"/>
        <v>1381841012.399106</v>
      </c>
      <c r="O62" s="15"/>
      <c r="P62" s="16">
        <v>358</v>
      </c>
      <c r="Q62" s="14">
        <f t="shared" si="4"/>
        <v>8546888053.4936848</v>
      </c>
    </row>
    <row r="63" spans="1:17" s="1" customFormat="1" ht="15.75" thickBot="1" x14ac:dyDescent="0.3">
      <c r="A63" s="13">
        <v>59</v>
      </c>
      <c r="B63" s="14">
        <f t="shared" si="5"/>
        <v>811635.29166328453</v>
      </c>
      <c r="C63" s="15"/>
      <c r="D63" s="16">
        <v>119</v>
      </c>
      <c r="E63" s="14">
        <f t="shared" si="0"/>
        <v>5860324.537527333</v>
      </c>
      <c r="F63" s="15"/>
      <c r="G63" s="16">
        <v>179</v>
      </c>
      <c r="H63" s="14">
        <f t="shared" si="1"/>
        <v>37084131.618390635</v>
      </c>
      <c r="I63" s="15"/>
      <c r="J63" s="16">
        <v>239</v>
      </c>
      <c r="K63" s="14">
        <f t="shared" si="2"/>
        <v>230188931.92307189</v>
      </c>
      <c r="L63" s="15"/>
      <c r="M63" s="16">
        <v>299</v>
      </c>
      <c r="N63" s="14">
        <f t="shared" si="3"/>
        <v>1424452776.9480784</v>
      </c>
      <c r="O63" s="15"/>
      <c r="P63" s="16">
        <v>359</v>
      </c>
      <c r="Q63" s="14">
        <f t="shared" si="4"/>
        <v>8810422101.8097401</v>
      </c>
    </row>
    <row r="64" spans="1:17" s="1" customFormat="1" ht="15.75" thickBot="1" x14ac:dyDescent="0.3">
      <c r="A64" s="13">
        <v>60</v>
      </c>
      <c r="B64" s="14">
        <f t="shared" si="5"/>
        <v>841660.71315623575</v>
      </c>
      <c r="C64" s="15"/>
      <c r="D64" s="16">
        <v>120</v>
      </c>
      <c r="E64" s="14">
        <f>+E63+D$2+(E63*(H$2/100))</f>
        <v>6046017.877434426</v>
      </c>
      <c r="F64" s="15"/>
      <c r="G64" s="16">
        <v>180</v>
      </c>
      <c r="H64" s="14">
        <f t="shared" si="1"/>
        <v>38232559.009957679</v>
      </c>
      <c r="I64" s="15"/>
      <c r="J64" s="16">
        <v>240</v>
      </c>
      <c r="K64" s="14">
        <f t="shared" si="2"/>
        <v>237291423.99069995</v>
      </c>
      <c r="L64" s="15"/>
      <c r="M64" s="16">
        <v>300</v>
      </c>
      <c r="N64" s="14">
        <f t="shared" si="3"/>
        <v>1468378404.2373109</v>
      </c>
      <c r="O64" s="15"/>
      <c r="P64" s="16">
        <v>360</v>
      </c>
      <c r="Q64" s="14">
        <f t="shared" si="4"/>
        <v>9082081783.2822075</v>
      </c>
    </row>
    <row r="65" spans="1:17" s="1" customFormat="1" x14ac:dyDescent="0.25">
      <c r="A65" s="12"/>
      <c r="B65" s="18"/>
      <c r="C65" s="12"/>
      <c r="D65" s="12"/>
      <c r="E65" s="18"/>
      <c r="F65" s="12"/>
      <c r="G65" s="12"/>
      <c r="H65" s="18"/>
      <c r="I65" s="12"/>
      <c r="J65" s="12"/>
      <c r="K65" s="18"/>
      <c r="L65" s="12"/>
      <c r="M65" s="12"/>
      <c r="N65" s="18"/>
      <c r="O65" s="12"/>
      <c r="P65" s="12"/>
      <c r="Q65" s="18"/>
    </row>
    <row r="66" spans="1:17" s="1" customFormat="1" x14ac:dyDescent="0.25">
      <c r="A66" s="12" t="s">
        <v>3</v>
      </c>
      <c r="B66" s="18">
        <f>+B2+(D2*59)</f>
        <v>300000</v>
      </c>
      <c r="C66" s="15"/>
      <c r="D66" s="15"/>
      <c r="E66" s="18">
        <f>+B66+D2*60</f>
        <v>600000</v>
      </c>
      <c r="F66" s="15"/>
      <c r="G66" s="15"/>
      <c r="H66" s="18">
        <f>+E66+D$2*60</f>
        <v>900000</v>
      </c>
      <c r="I66" s="15"/>
      <c r="J66" s="15"/>
      <c r="K66" s="18">
        <f>+H66+$D2*60</f>
        <v>1200000</v>
      </c>
      <c r="L66" s="15"/>
      <c r="M66" s="15"/>
      <c r="N66" s="18">
        <f>+K66+$D2*60</f>
        <v>1500000</v>
      </c>
      <c r="O66" s="15"/>
      <c r="P66" s="15"/>
      <c r="Q66" s="18">
        <f>+N66+$D2*60</f>
        <v>1800000</v>
      </c>
    </row>
    <row r="67" spans="1:17" s="1" customFormat="1" x14ac:dyDescent="0.25">
      <c r="B67" s="10"/>
      <c r="E67" s="10"/>
      <c r="H67" s="10"/>
      <c r="K67" s="10"/>
      <c r="N67" s="10"/>
      <c r="Q67" s="10"/>
    </row>
    <row r="68" spans="1:17" s="1" customFormat="1" x14ac:dyDescent="0.25">
      <c r="B68" s="10"/>
      <c r="E68" s="10"/>
      <c r="H68" s="10"/>
      <c r="K68" s="10"/>
      <c r="N68" s="10"/>
      <c r="Q68" s="10"/>
    </row>
    <row r="69" spans="1:17" s="1" customFormat="1" x14ac:dyDescent="0.25">
      <c r="B69" s="10"/>
      <c r="E69" s="10"/>
      <c r="F69" s="2"/>
      <c r="G69" s="2"/>
      <c r="H69" s="10"/>
      <c r="K69" s="10"/>
      <c r="N69" s="10"/>
      <c r="Q69" s="10"/>
    </row>
    <row r="70" spans="1:17" s="1" customFormat="1" x14ac:dyDescent="0.25">
      <c r="B70" s="10"/>
      <c r="E70" s="10"/>
      <c r="H70" s="10"/>
      <c r="K70" s="10"/>
      <c r="N70" s="10"/>
      <c r="Q70" s="10"/>
    </row>
    <row r="71" spans="1:17" s="1" customFormat="1" x14ac:dyDescent="0.25">
      <c r="B71" s="10"/>
      <c r="E71" s="10"/>
      <c r="H71" s="10"/>
      <c r="K71" s="10"/>
      <c r="N71" s="10"/>
      <c r="Q71" s="10"/>
    </row>
    <row r="72" spans="1:17" s="1" customFormat="1" x14ac:dyDescent="0.25">
      <c r="B72" s="10"/>
      <c r="E72" s="10"/>
      <c r="H72" s="10"/>
      <c r="K72" s="10"/>
      <c r="N72" s="10"/>
      <c r="Q72" s="10"/>
    </row>
    <row r="73" spans="1:17" s="1" customFormat="1" x14ac:dyDescent="0.25">
      <c r="B73" s="10"/>
      <c r="E73" s="10"/>
      <c r="H73" s="10"/>
      <c r="K73" s="10"/>
      <c r="N73" s="10"/>
      <c r="Q73" s="10"/>
    </row>
    <row r="74" spans="1:17" s="1" customFormat="1" x14ac:dyDescent="0.25">
      <c r="B74" s="10"/>
      <c r="E74" s="10"/>
      <c r="H74" s="10"/>
      <c r="K74" s="10"/>
      <c r="N74" s="10"/>
      <c r="Q74" s="10"/>
    </row>
    <row r="75" spans="1:17" s="1" customFormat="1" x14ac:dyDescent="0.25">
      <c r="B75" s="10"/>
      <c r="E75" s="10"/>
      <c r="H75" s="10"/>
      <c r="K75" s="10"/>
      <c r="N75" s="10"/>
      <c r="Q75" s="10"/>
    </row>
    <row r="76" spans="1:17" s="1" customFormat="1" x14ac:dyDescent="0.25">
      <c r="B76" s="10"/>
      <c r="E76" s="10"/>
      <c r="H76" s="10"/>
      <c r="K76" s="10"/>
      <c r="N76" s="10"/>
      <c r="Q76" s="10"/>
    </row>
    <row r="77" spans="1:17" s="1" customFormat="1" x14ac:dyDescent="0.25">
      <c r="B77" s="10"/>
      <c r="E77" s="10"/>
      <c r="H77" s="10"/>
      <c r="K77" s="10"/>
      <c r="N77" s="10"/>
      <c r="Q77" s="10"/>
    </row>
    <row r="78" spans="1:17" s="1" customFormat="1" x14ac:dyDescent="0.25">
      <c r="B78" s="10"/>
      <c r="E78" s="10"/>
      <c r="H78" s="10"/>
      <c r="K78" s="10"/>
      <c r="N78" s="10"/>
      <c r="Q78" s="10"/>
    </row>
    <row r="79" spans="1:17" s="1" customFormat="1" x14ac:dyDescent="0.25">
      <c r="B79" s="10"/>
      <c r="E79" s="10"/>
      <c r="H79" s="10"/>
      <c r="K79" s="10"/>
      <c r="N79" s="10"/>
      <c r="Q79" s="10"/>
    </row>
    <row r="80" spans="1:17" s="1" customFormat="1" x14ac:dyDescent="0.25">
      <c r="B80" s="10"/>
      <c r="E80" s="10"/>
      <c r="H80" s="10"/>
      <c r="K80" s="10"/>
      <c r="N80" s="10"/>
      <c r="Q80" s="10"/>
    </row>
    <row r="81" spans="2:17" s="1" customFormat="1" x14ac:dyDescent="0.25">
      <c r="B81" s="10"/>
      <c r="E81" s="10"/>
      <c r="H81" s="10"/>
      <c r="K81" s="10"/>
      <c r="N81" s="10"/>
      <c r="Q81" s="10"/>
    </row>
    <row r="82" spans="2:17" s="1" customFormat="1" x14ac:dyDescent="0.25">
      <c r="B82" s="10"/>
      <c r="E82" s="10"/>
      <c r="H82" s="10"/>
      <c r="K82" s="10"/>
      <c r="N82" s="10"/>
      <c r="Q82" s="10"/>
    </row>
    <row r="83" spans="2:17" s="1" customFormat="1" x14ac:dyDescent="0.25">
      <c r="B83" s="10"/>
      <c r="E83" s="10"/>
      <c r="H83" s="10"/>
      <c r="K83" s="10"/>
      <c r="N83" s="10"/>
      <c r="Q83" s="10"/>
    </row>
    <row r="84" spans="2:17" s="1" customFormat="1" x14ac:dyDescent="0.25">
      <c r="B84" s="10"/>
      <c r="E84" s="10"/>
      <c r="H84" s="10"/>
      <c r="K84" s="10"/>
      <c r="N84" s="10"/>
      <c r="Q84" s="10"/>
    </row>
    <row r="85" spans="2:17" s="1" customFormat="1" x14ac:dyDescent="0.25">
      <c r="B85" s="10"/>
      <c r="E85" s="10"/>
      <c r="H85" s="10"/>
      <c r="K85" s="10"/>
      <c r="N85" s="10"/>
      <c r="Q85" s="10"/>
    </row>
    <row r="86" spans="2:17" s="1" customFormat="1" x14ac:dyDescent="0.25">
      <c r="B86" s="10"/>
      <c r="E86" s="10"/>
      <c r="H86" s="10"/>
      <c r="K86" s="10"/>
      <c r="N86" s="10"/>
      <c r="Q86" s="10"/>
    </row>
    <row r="87" spans="2:17" s="1" customFormat="1" x14ac:dyDescent="0.25">
      <c r="B87" s="10"/>
      <c r="E87" s="10"/>
      <c r="H87" s="10"/>
      <c r="K87" s="10"/>
      <c r="N87" s="10"/>
      <c r="Q87" s="10"/>
    </row>
    <row r="88" spans="2:17" s="1" customFormat="1" x14ac:dyDescent="0.25">
      <c r="B88" s="10"/>
      <c r="E88" s="10"/>
      <c r="H88" s="10"/>
      <c r="K88" s="10"/>
      <c r="N88" s="10"/>
      <c r="Q88" s="10"/>
    </row>
    <row r="89" spans="2:17" s="1" customFormat="1" x14ac:dyDescent="0.25">
      <c r="B89" s="10"/>
      <c r="E89" s="10"/>
      <c r="H89" s="10"/>
      <c r="K89" s="10"/>
      <c r="N89" s="10"/>
      <c r="Q89" s="10"/>
    </row>
    <row r="90" spans="2:17" s="1" customFormat="1" x14ac:dyDescent="0.25">
      <c r="B90" s="10"/>
      <c r="E90" s="10"/>
      <c r="H90" s="10"/>
      <c r="K90" s="10"/>
      <c r="N90" s="10"/>
      <c r="Q90" s="10"/>
    </row>
    <row r="91" spans="2:17" s="1" customFormat="1" x14ac:dyDescent="0.25">
      <c r="B91" s="10"/>
      <c r="E91" s="10"/>
      <c r="H91" s="10"/>
      <c r="K91" s="10"/>
      <c r="N91" s="10"/>
      <c r="Q91" s="10"/>
    </row>
    <row r="92" spans="2:17" s="1" customFormat="1" x14ac:dyDescent="0.25">
      <c r="B92" s="10"/>
      <c r="E92" s="10"/>
      <c r="H92" s="10"/>
      <c r="K92" s="10"/>
      <c r="N92" s="10"/>
      <c r="Q92" s="10"/>
    </row>
    <row r="93" spans="2:17" s="1" customFormat="1" x14ac:dyDescent="0.25">
      <c r="B93" s="10"/>
      <c r="E93" s="10"/>
      <c r="H93" s="10"/>
      <c r="K93" s="10"/>
      <c r="N93" s="10"/>
      <c r="Q93" s="10"/>
    </row>
    <row r="94" spans="2:17" s="1" customFormat="1" x14ac:dyDescent="0.25">
      <c r="B94" s="10"/>
      <c r="E94" s="10"/>
      <c r="H94" s="10"/>
      <c r="K94" s="10"/>
      <c r="N94" s="10"/>
      <c r="Q94" s="10"/>
    </row>
    <row r="95" spans="2:17" s="1" customFormat="1" x14ac:dyDescent="0.25">
      <c r="B95" s="10"/>
      <c r="E95" s="10"/>
      <c r="H95" s="10"/>
      <c r="K95" s="10"/>
      <c r="N95" s="10"/>
      <c r="Q95" s="10"/>
    </row>
    <row r="96" spans="2:17" s="1" customFormat="1" x14ac:dyDescent="0.25">
      <c r="B96" s="10"/>
      <c r="E96" s="10"/>
      <c r="H96" s="10"/>
      <c r="K96" s="10"/>
      <c r="N96" s="10"/>
      <c r="Q96" s="10"/>
    </row>
    <row r="97" spans="2:17" s="1" customFormat="1" x14ac:dyDescent="0.25">
      <c r="B97" s="10"/>
      <c r="E97" s="10"/>
      <c r="H97" s="10"/>
      <c r="K97" s="10"/>
      <c r="N97" s="10"/>
      <c r="Q97" s="10"/>
    </row>
    <row r="98" spans="2:17" s="1" customFormat="1" x14ac:dyDescent="0.25">
      <c r="B98" s="10"/>
      <c r="E98" s="10"/>
      <c r="H98" s="10"/>
      <c r="K98" s="10"/>
      <c r="N98" s="10"/>
      <c r="Q98" s="10"/>
    </row>
    <row r="99" spans="2:17" s="1" customFormat="1" x14ac:dyDescent="0.25">
      <c r="B99" s="10"/>
      <c r="E99" s="10"/>
      <c r="H99" s="10"/>
      <c r="K99" s="10"/>
      <c r="N99" s="10"/>
      <c r="Q99" s="10"/>
    </row>
    <row r="100" spans="2:17" s="1" customFormat="1" x14ac:dyDescent="0.25">
      <c r="B100" s="10"/>
      <c r="E100" s="10"/>
      <c r="H100" s="10"/>
      <c r="K100" s="10"/>
      <c r="N100" s="10"/>
      <c r="Q100" s="10"/>
    </row>
    <row r="101" spans="2:17" s="1" customFormat="1" x14ac:dyDescent="0.25">
      <c r="B101" s="10"/>
      <c r="E101" s="10"/>
      <c r="H101" s="10"/>
      <c r="K101" s="10"/>
      <c r="N101" s="10"/>
      <c r="Q101" s="10"/>
    </row>
    <row r="102" spans="2:17" s="1" customFormat="1" x14ac:dyDescent="0.25">
      <c r="B102" s="10"/>
      <c r="E102" s="10"/>
      <c r="H102" s="10"/>
      <c r="K102" s="10"/>
      <c r="N102" s="10"/>
      <c r="Q102" s="10"/>
    </row>
    <row r="103" spans="2:17" s="1" customFormat="1" x14ac:dyDescent="0.25">
      <c r="B103" s="10"/>
      <c r="E103" s="10"/>
      <c r="H103" s="10"/>
      <c r="K103" s="10"/>
      <c r="N103" s="10"/>
      <c r="Q103" s="10"/>
    </row>
    <row r="104" spans="2:17" s="1" customFormat="1" x14ac:dyDescent="0.25">
      <c r="B104" s="10"/>
      <c r="E104" s="10"/>
      <c r="H104" s="10"/>
      <c r="K104" s="10"/>
      <c r="N104" s="10"/>
      <c r="Q104" s="10"/>
    </row>
    <row r="105" spans="2:17" s="1" customFormat="1" x14ac:dyDescent="0.25">
      <c r="B105" s="10"/>
      <c r="E105" s="10"/>
      <c r="H105" s="10"/>
      <c r="K105" s="10"/>
      <c r="N105" s="10"/>
      <c r="Q105" s="10"/>
    </row>
    <row r="106" spans="2:17" s="1" customFormat="1" x14ac:dyDescent="0.25">
      <c r="B106" s="10"/>
      <c r="E106" s="10"/>
      <c r="H106" s="10"/>
      <c r="K106" s="10"/>
      <c r="N106" s="10"/>
      <c r="Q106" s="10"/>
    </row>
    <row r="107" spans="2:17" s="1" customFormat="1" x14ac:dyDescent="0.25">
      <c r="B107" s="10"/>
      <c r="E107" s="10"/>
      <c r="H107" s="10"/>
      <c r="K107" s="10"/>
      <c r="N107" s="10"/>
      <c r="Q107" s="10"/>
    </row>
    <row r="108" spans="2:17" s="1" customFormat="1" x14ac:dyDescent="0.25">
      <c r="B108" s="10"/>
      <c r="E108" s="10"/>
      <c r="H108" s="10"/>
      <c r="K108" s="10"/>
      <c r="N108" s="10"/>
      <c r="Q108" s="10"/>
    </row>
    <row r="109" spans="2:17" s="1" customFormat="1" x14ac:dyDescent="0.25">
      <c r="B109" s="10"/>
      <c r="E109" s="10"/>
      <c r="H109" s="10"/>
      <c r="K109" s="10"/>
      <c r="N109" s="10"/>
      <c r="Q109" s="10"/>
    </row>
    <row r="110" spans="2:17" s="1" customFormat="1" x14ac:dyDescent="0.25">
      <c r="B110" s="10"/>
      <c r="E110" s="10"/>
      <c r="H110" s="10"/>
      <c r="K110" s="10"/>
      <c r="N110" s="10"/>
      <c r="Q110" s="10"/>
    </row>
    <row r="111" spans="2:17" s="1" customFormat="1" x14ac:dyDescent="0.25">
      <c r="B111" s="10"/>
      <c r="E111" s="10"/>
      <c r="H111" s="10"/>
      <c r="K111" s="10"/>
      <c r="N111" s="10"/>
      <c r="Q111" s="10"/>
    </row>
    <row r="112" spans="2:17" s="1" customFormat="1" x14ac:dyDescent="0.25">
      <c r="B112" s="10"/>
      <c r="E112" s="10"/>
      <c r="H112" s="10"/>
      <c r="K112" s="10"/>
      <c r="N112" s="10"/>
      <c r="Q112" s="10"/>
    </row>
    <row r="113" spans="2:17" s="1" customFormat="1" x14ac:dyDescent="0.25">
      <c r="B113" s="10"/>
      <c r="E113" s="10"/>
      <c r="H113" s="10"/>
      <c r="K113" s="10"/>
      <c r="N113" s="10"/>
      <c r="Q113" s="10"/>
    </row>
    <row r="114" spans="2:17" s="1" customFormat="1" x14ac:dyDescent="0.25">
      <c r="B114" s="10"/>
      <c r="E114" s="10"/>
      <c r="H114" s="10"/>
      <c r="K114" s="10"/>
      <c r="N114" s="10"/>
      <c r="Q114" s="10"/>
    </row>
    <row r="115" spans="2:17" s="1" customFormat="1" x14ac:dyDescent="0.25">
      <c r="B115" s="10"/>
      <c r="E115" s="10"/>
      <c r="H115" s="10"/>
      <c r="K115" s="10"/>
      <c r="N115" s="10"/>
      <c r="Q115" s="10"/>
    </row>
    <row r="116" spans="2:17" s="1" customFormat="1" x14ac:dyDescent="0.25">
      <c r="B116" s="10"/>
      <c r="E116" s="10"/>
      <c r="H116" s="10"/>
      <c r="K116" s="10"/>
      <c r="N116" s="10"/>
      <c r="Q116" s="10"/>
    </row>
    <row r="117" spans="2:17" s="1" customFormat="1" x14ac:dyDescent="0.25">
      <c r="B117" s="10"/>
      <c r="E117" s="10"/>
      <c r="H117" s="10"/>
      <c r="K117" s="10"/>
      <c r="N117" s="10"/>
      <c r="Q117" s="10"/>
    </row>
    <row r="118" spans="2:17" s="1" customFormat="1" x14ac:dyDescent="0.25">
      <c r="B118" s="10"/>
      <c r="E118" s="10"/>
      <c r="H118" s="10"/>
      <c r="K118" s="10"/>
      <c r="N118" s="10"/>
      <c r="Q118" s="10"/>
    </row>
    <row r="119" spans="2:17" s="1" customFormat="1" x14ac:dyDescent="0.25">
      <c r="B119" s="10"/>
      <c r="E119" s="10"/>
      <c r="H119" s="10"/>
      <c r="K119" s="10"/>
      <c r="N119" s="10"/>
      <c r="Q119" s="10"/>
    </row>
    <row r="120" spans="2:17" s="1" customFormat="1" x14ac:dyDescent="0.25">
      <c r="B120" s="10"/>
      <c r="E120" s="10"/>
      <c r="H120" s="10"/>
      <c r="K120" s="10"/>
      <c r="N120" s="10"/>
      <c r="Q120" s="10"/>
    </row>
    <row r="121" spans="2:17" s="1" customFormat="1" x14ac:dyDescent="0.25">
      <c r="B121" s="10"/>
      <c r="E121" s="10"/>
      <c r="H121" s="10"/>
      <c r="K121" s="10"/>
      <c r="N121" s="10"/>
      <c r="Q121" s="10"/>
    </row>
    <row r="122" spans="2:17" s="1" customFormat="1" x14ac:dyDescent="0.25">
      <c r="B122" s="10"/>
      <c r="E122" s="10"/>
      <c r="H122" s="10"/>
      <c r="K122" s="10"/>
      <c r="N122" s="10"/>
      <c r="Q122" s="10"/>
    </row>
    <row r="123" spans="2:17" s="1" customFormat="1" x14ac:dyDescent="0.25">
      <c r="B123" s="10"/>
      <c r="E123" s="10"/>
      <c r="H123" s="10"/>
      <c r="K123" s="10"/>
      <c r="N123" s="10"/>
      <c r="Q123" s="10"/>
    </row>
    <row r="124" spans="2:17" s="1" customFormat="1" x14ac:dyDescent="0.25">
      <c r="B124" s="10"/>
      <c r="E124" s="10"/>
      <c r="H124" s="10"/>
      <c r="K124" s="10"/>
      <c r="N124" s="10"/>
      <c r="Q124" s="10"/>
    </row>
    <row r="125" spans="2:17" s="1" customFormat="1" x14ac:dyDescent="0.25">
      <c r="B125" s="10"/>
      <c r="E125" s="10"/>
      <c r="H125" s="10"/>
      <c r="K125" s="10"/>
      <c r="N125" s="10"/>
      <c r="Q125" s="10"/>
    </row>
    <row r="126" spans="2:17" s="1" customFormat="1" x14ac:dyDescent="0.25">
      <c r="B126" s="10"/>
      <c r="E126" s="10"/>
      <c r="H126" s="10"/>
      <c r="K126" s="10"/>
      <c r="N126" s="10"/>
      <c r="Q126" s="10"/>
    </row>
    <row r="127" spans="2:17" s="1" customFormat="1" x14ac:dyDescent="0.25">
      <c r="B127" s="10"/>
      <c r="E127" s="10"/>
      <c r="H127" s="10"/>
      <c r="K127" s="10"/>
      <c r="N127" s="10"/>
      <c r="Q127" s="10"/>
    </row>
    <row r="128" spans="2:17" s="1" customFormat="1" x14ac:dyDescent="0.25">
      <c r="B128" s="10"/>
      <c r="E128" s="10"/>
      <c r="H128" s="10"/>
      <c r="K128" s="10"/>
      <c r="N128" s="10"/>
      <c r="Q128" s="10"/>
    </row>
    <row r="129" spans="2:17" s="1" customFormat="1" x14ac:dyDescent="0.25">
      <c r="B129" s="10"/>
      <c r="E129" s="10"/>
      <c r="H129" s="10"/>
      <c r="K129" s="10"/>
      <c r="N129" s="10"/>
      <c r="Q129" s="10"/>
    </row>
    <row r="130" spans="2:17" s="1" customFormat="1" x14ac:dyDescent="0.25">
      <c r="B130" s="10"/>
      <c r="E130" s="10"/>
      <c r="H130" s="10"/>
      <c r="K130" s="10"/>
      <c r="N130" s="10"/>
      <c r="Q130" s="10"/>
    </row>
    <row r="131" spans="2:17" s="1" customFormat="1" x14ac:dyDescent="0.25">
      <c r="B131" s="10"/>
      <c r="E131" s="10"/>
      <c r="H131" s="10"/>
      <c r="K131" s="10"/>
      <c r="N131" s="10"/>
      <c r="Q131" s="10"/>
    </row>
    <row r="132" spans="2:17" s="1" customFormat="1" x14ac:dyDescent="0.25">
      <c r="B132" s="10"/>
      <c r="E132" s="10"/>
      <c r="H132" s="10"/>
      <c r="K132" s="10"/>
      <c r="N132" s="10"/>
      <c r="Q132" s="10"/>
    </row>
    <row r="133" spans="2:17" s="1" customFormat="1" x14ac:dyDescent="0.25">
      <c r="B133" s="10"/>
      <c r="E133" s="10"/>
      <c r="H133" s="10"/>
      <c r="K133" s="10"/>
      <c r="N133" s="10"/>
      <c r="Q133" s="10"/>
    </row>
    <row r="134" spans="2:17" s="1" customFormat="1" x14ac:dyDescent="0.25">
      <c r="B134" s="10"/>
      <c r="E134" s="10"/>
      <c r="H134" s="10"/>
      <c r="K134" s="10"/>
      <c r="N134" s="10"/>
      <c r="Q134" s="10"/>
    </row>
    <row r="135" spans="2:17" s="1" customFormat="1" x14ac:dyDescent="0.25">
      <c r="B135" s="10"/>
      <c r="E135" s="10"/>
      <c r="H135" s="10"/>
      <c r="K135" s="10"/>
      <c r="N135" s="10"/>
      <c r="Q135" s="10"/>
    </row>
    <row r="136" spans="2:17" s="1" customFormat="1" x14ac:dyDescent="0.25">
      <c r="B136" s="10"/>
      <c r="E136" s="10"/>
      <c r="H136" s="10"/>
      <c r="K136" s="10"/>
      <c r="N136" s="10"/>
      <c r="Q136" s="10"/>
    </row>
    <row r="137" spans="2:17" s="1" customFormat="1" x14ac:dyDescent="0.25">
      <c r="B137" s="10"/>
      <c r="E137" s="10"/>
      <c r="H137" s="10"/>
      <c r="K137" s="10"/>
      <c r="N137" s="10"/>
      <c r="Q137" s="10"/>
    </row>
    <row r="138" spans="2:17" s="1" customFormat="1" x14ac:dyDescent="0.25">
      <c r="B138" s="10"/>
      <c r="E138" s="10"/>
      <c r="H138" s="10"/>
      <c r="K138" s="10"/>
      <c r="N138" s="10"/>
      <c r="Q138" s="10"/>
    </row>
    <row r="139" spans="2:17" s="1" customFormat="1" x14ac:dyDescent="0.25">
      <c r="B139" s="10"/>
      <c r="E139" s="10"/>
      <c r="H139" s="10"/>
      <c r="K139" s="10"/>
      <c r="N139" s="10"/>
      <c r="Q139" s="10"/>
    </row>
    <row r="140" spans="2:17" s="1" customFormat="1" x14ac:dyDescent="0.25">
      <c r="B140" s="10"/>
      <c r="E140" s="10"/>
      <c r="H140" s="10"/>
      <c r="K140" s="10"/>
      <c r="N140" s="10"/>
      <c r="Q140" s="10"/>
    </row>
    <row r="141" spans="2:17" s="1" customFormat="1" x14ac:dyDescent="0.25">
      <c r="B141" s="10"/>
      <c r="E141" s="10"/>
      <c r="H141" s="10"/>
      <c r="K141" s="10"/>
      <c r="N141" s="10"/>
      <c r="Q141" s="10"/>
    </row>
    <row r="142" spans="2:17" s="1" customFormat="1" x14ac:dyDescent="0.25">
      <c r="B142" s="10"/>
      <c r="E142" s="10"/>
      <c r="H142" s="10"/>
      <c r="K142" s="10"/>
      <c r="N142" s="10"/>
      <c r="Q142" s="10"/>
    </row>
    <row r="143" spans="2:17" s="1" customFormat="1" x14ac:dyDescent="0.25">
      <c r="B143" s="10"/>
      <c r="E143" s="10"/>
      <c r="H143" s="10"/>
      <c r="K143" s="10"/>
      <c r="N143" s="10"/>
      <c r="Q143" s="10"/>
    </row>
    <row r="144" spans="2:17" s="1" customFormat="1" x14ac:dyDescent="0.25">
      <c r="B144" s="10"/>
      <c r="E144" s="10"/>
      <c r="H144" s="10"/>
      <c r="K144" s="10"/>
      <c r="N144" s="10"/>
      <c r="Q144" s="10"/>
    </row>
    <row r="145" spans="2:17" s="1" customFormat="1" x14ac:dyDescent="0.25">
      <c r="B145" s="10"/>
      <c r="E145" s="10"/>
      <c r="H145" s="10"/>
      <c r="K145" s="10"/>
      <c r="N145" s="10"/>
      <c r="Q145" s="10"/>
    </row>
    <row r="146" spans="2:17" s="1" customFormat="1" x14ac:dyDescent="0.25">
      <c r="B146" s="10"/>
      <c r="E146" s="10"/>
      <c r="H146" s="10"/>
      <c r="K146" s="10"/>
      <c r="N146" s="10"/>
      <c r="Q146" s="10"/>
    </row>
    <row r="147" spans="2:17" s="1" customFormat="1" x14ac:dyDescent="0.25">
      <c r="B147" s="10"/>
      <c r="E147" s="10"/>
      <c r="H147" s="10"/>
      <c r="K147" s="10"/>
      <c r="N147" s="10"/>
      <c r="Q147" s="10"/>
    </row>
    <row r="148" spans="2:17" s="1" customFormat="1" x14ac:dyDescent="0.25">
      <c r="B148" s="10"/>
      <c r="E148" s="10"/>
      <c r="H148" s="10"/>
      <c r="K148" s="10"/>
      <c r="N148" s="10"/>
      <c r="Q148" s="10"/>
    </row>
    <row r="149" spans="2:17" s="1" customFormat="1" x14ac:dyDescent="0.25">
      <c r="B149" s="10"/>
      <c r="E149" s="10"/>
      <c r="H149" s="10"/>
      <c r="K149" s="10"/>
      <c r="N149" s="10"/>
      <c r="Q149" s="10"/>
    </row>
    <row r="150" spans="2:17" s="1" customFormat="1" x14ac:dyDescent="0.25">
      <c r="B150" s="10"/>
      <c r="E150" s="10"/>
      <c r="H150" s="10"/>
      <c r="K150" s="10"/>
      <c r="N150" s="10"/>
      <c r="Q150" s="10"/>
    </row>
    <row r="151" spans="2:17" s="1" customFormat="1" x14ac:dyDescent="0.25">
      <c r="B151" s="10"/>
      <c r="E151" s="10"/>
      <c r="H151" s="10"/>
      <c r="K151" s="10"/>
      <c r="N151" s="10"/>
      <c r="Q151" s="10"/>
    </row>
    <row r="152" spans="2:17" s="1" customFormat="1" x14ac:dyDescent="0.25">
      <c r="B152" s="10"/>
      <c r="E152" s="10"/>
      <c r="H152" s="10"/>
      <c r="K152" s="10"/>
      <c r="N152" s="10"/>
      <c r="Q152" s="10"/>
    </row>
    <row r="153" spans="2:17" s="1" customFormat="1" x14ac:dyDescent="0.25">
      <c r="B153" s="10"/>
      <c r="E153" s="10"/>
      <c r="H153" s="10"/>
      <c r="K153" s="10"/>
      <c r="N153" s="10"/>
      <c r="Q153" s="10"/>
    </row>
    <row r="154" spans="2:17" s="1" customFormat="1" x14ac:dyDescent="0.25">
      <c r="B154" s="10"/>
      <c r="E154" s="10"/>
      <c r="H154" s="10"/>
      <c r="K154" s="10"/>
      <c r="N154" s="10"/>
      <c r="Q154" s="10"/>
    </row>
    <row r="155" spans="2:17" s="1" customFormat="1" x14ac:dyDescent="0.25">
      <c r="B155" s="10"/>
      <c r="E155" s="10"/>
      <c r="H155" s="10"/>
      <c r="K155" s="10"/>
      <c r="N155" s="10"/>
      <c r="Q155" s="10"/>
    </row>
    <row r="156" spans="2:17" s="1" customFormat="1" x14ac:dyDescent="0.25">
      <c r="B156" s="10"/>
      <c r="E156" s="10"/>
      <c r="H156" s="10"/>
      <c r="K156" s="10"/>
      <c r="N156" s="10"/>
      <c r="Q156" s="10"/>
    </row>
    <row r="157" spans="2:17" s="1" customFormat="1" x14ac:dyDescent="0.25">
      <c r="B157" s="10"/>
      <c r="E157" s="10"/>
      <c r="H157" s="10"/>
      <c r="K157" s="10"/>
      <c r="N157" s="10"/>
      <c r="Q157" s="10"/>
    </row>
    <row r="158" spans="2:17" s="1" customFormat="1" x14ac:dyDescent="0.25">
      <c r="B158" s="10"/>
      <c r="E158" s="10"/>
      <c r="H158" s="10"/>
      <c r="K158" s="10"/>
      <c r="N158" s="10"/>
      <c r="Q158" s="10"/>
    </row>
    <row r="159" spans="2:17" s="1" customFormat="1" x14ac:dyDescent="0.25">
      <c r="B159" s="10"/>
      <c r="E159" s="10"/>
      <c r="H159" s="10"/>
      <c r="K159" s="10"/>
      <c r="N159" s="10"/>
      <c r="Q159" s="10"/>
    </row>
    <row r="160" spans="2:17" s="1" customFormat="1" x14ac:dyDescent="0.25">
      <c r="B160" s="10"/>
      <c r="E160" s="10"/>
      <c r="H160" s="10"/>
      <c r="K160" s="10"/>
      <c r="N160" s="10"/>
      <c r="Q160" s="10"/>
    </row>
    <row r="161" spans="2:17" s="1" customFormat="1" x14ac:dyDescent="0.25">
      <c r="B161" s="10"/>
      <c r="E161" s="10"/>
      <c r="H161" s="10"/>
      <c r="K161" s="10"/>
      <c r="N161" s="10"/>
      <c r="Q161" s="10"/>
    </row>
    <row r="162" spans="2:17" s="1" customFormat="1" x14ac:dyDescent="0.25">
      <c r="B162" s="10"/>
      <c r="E162" s="10"/>
      <c r="H162" s="10"/>
      <c r="K162" s="10"/>
      <c r="N162" s="10"/>
      <c r="Q162" s="10"/>
    </row>
    <row r="163" spans="2:17" s="1" customFormat="1" x14ac:dyDescent="0.25">
      <c r="B163" s="10"/>
      <c r="E163" s="10"/>
      <c r="H163" s="10"/>
      <c r="K163" s="10"/>
      <c r="N163" s="10"/>
      <c r="Q163" s="10"/>
    </row>
    <row r="164" spans="2:17" s="1" customFormat="1" x14ac:dyDescent="0.25">
      <c r="B164" s="10"/>
      <c r="E164" s="10"/>
      <c r="H164" s="10"/>
      <c r="K164" s="10"/>
      <c r="N164" s="10"/>
      <c r="Q164" s="10"/>
    </row>
    <row r="165" spans="2:17" s="1" customFormat="1" x14ac:dyDescent="0.25">
      <c r="B165" s="10"/>
      <c r="E165" s="10"/>
      <c r="H165" s="10"/>
      <c r="K165" s="10"/>
      <c r="N165" s="10"/>
      <c r="Q165" s="10"/>
    </row>
    <row r="166" spans="2:17" s="1" customFormat="1" x14ac:dyDescent="0.25">
      <c r="B166" s="10"/>
      <c r="E166" s="10"/>
      <c r="H166" s="10"/>
      <c r="K166" s="10"/>
      <c r="N166" s="10"/>
      <c r="Q166" s="10"/>
    </row>
    <row r="167" spans="2:17" s="1" customFormat="1" x14ac:dyDescent="0.25">
      <c r="B167" s="10"/>
      <c r="E167" s="10"/>
      <c r="H167" s="10"/>
      <c r="K167" s="10"/>
      <c r="N167" s="10"/>
      <c r="Q167" s="10"/>
    </row>
    <row r="168" spans="2:17" s="1" customFormat="1" x14ac:dyDescent="0.25">
      <c r="B168" s="10"/>
      <c r="E168" s="10"/>
      <c r="H168" s="10"/>
      <c r="K168" s="10"/>
      <c r="N168" s="10"/>
      <c r="Q168" s="10"/>
    </row>
    <row r="169" spans="2:17" s="1" customFormat="1" x14ac:dyDescent="0.25">
      <c r="B169" s="10"/>
      <c r="E169" s="10"/>
      <c r="H169" s="10"/>
      <c r="K169" s="10"/>
      <c r="N169" s="10"/>
      <c r="Q169" s="10"/>
    </row>
    <row r="170" spans="2:17" s="1" customFormat="1" x14ac:dyDescent="0.25">
      <c r="B170" s="10"/>
      <c r="E170" s="10"/>
      <c r="H170" s="10"/>
      <c r="K170" s="10"/>
      <c r="N170" s="10"/>
      <c r="Q170" s="10"/>
    </row>
    <row r="171" spans="2:17" s="1" customFormat="1" x14ac:dyDescent="0.25">
      <c r="B171" s="10"/>
      <c r="E171" s="10"/>
      <c r="H171" s="10"/>
      <c r="K171" s="10"/>
      <c r="N171" s="10"/>
      <c r="Q171" s="10"/>
    </row>
    <row r="172" spans="2:17" s="1" customFormat="1" x14ac:dyDescent="0.25">
      <c r="B172" s="10"/>
      <c r="E172" s="10"/>
      <c r="H172" s="10"/>
      <c r="K172" s="10"/>
      <c r="N172" s="10"/>
      <c r="Q172" s="10"/>
    </row>
    <row r="173" spans="2:17" s="1" customFormat="1" x14ac:dyDescent="0.25">
      <c r="B173" s="10"/>
      <c r="E173" s="10"/>
      <c r="H173" s="10"/>
      <c r="K173" s="10"/>
      <c r="N173" s="10"/>
      <c r="Q173" s="10"/>
    </row>
    <row r="174" spans="2:17" s="1" customFormat="1" x14ac:dyDescent="0.25">
      <c r="B174" s="10"/>
      <c r="E174" s="10"/>
      <c r="H174" s="10"/>
      <c r="K174" s="10"/>
      <c r="N174" s="10"/>
      <c r="Q174" s="10"/>
    </row>
    <row r="175" spans="2:17" s="1" customFormat="1" x14ac:dyDescent="0.25">
      <c r="B175" s="10"/>
      <c r="E175" s="10"/>
      <c r="H175" s="10"/>
      <c r="K175" s="10"/>
      <c r="N175" s="10"/>
      <c r="Q175" s="10"/>
    </row>
    <row r="176" spans="2:17" s="1" customFormat="1" x14ac:dyDescent="0.25">
      <c r="B176" s="10"/>
      <c r="E176" s="10"/>
      <c r="H176" s="10"/>
      <c r="K176" s="10"/>
      <c r="N176" s="10"/>
      <c r="Q176" s="10"/>
    </row>
    <row r="177" spans="2:17" s="1" customFormat="1" x14ac:dyDescent="0.25">
      <c r="B177" s="10"/>
      <c r="E177" s="10"/>
      <c r="H177" s="10"/>
      <c r="K177" s="10"/>
      <c r="N177" s="10"/>
      <c r="Q177" s="10"/>
    </row>
    <row r="178" spans="2:17" s="1" customFormat="1" x14ac:dyDescent="0.25">
      <c r="B178" s="10"/>
      <c r="E178" s="10"/>
      <c r="H178" s="10"/>
      <c r="K178" s="10"/>
      <c r="N178" s="10"/>
      <c r="Q178" s="10"/>
    </row>
    <row r="179" spans="2:17" s="1" customFormat="1" x14ac:dyDescent="0.25">
      <c r="B179" s="10"/>
      <c r="E179" s="10"/>
      <c r="H179" s="10"/>
      <c r="K179" s="10"/>
      <c r="N179" s="10"/>
      <c r="Q179" s="10"/>
    </row>
    <row r="180" spans="2:17" s="1" customFormat="1" x14ac:dyDescent="0.25">
      <c r="B180" s="10"/>
      <c r="E180" s="10"/>
      <c r="H180" s="10"/>
      <c r="K180" s="10"/>
      <c r="N180" s="10"/>
      <c r="Q180" s="10"/>
    </row>
    <row r="181" spans="2:17" s="1" customFormat="1" x14ac:dyDescent="0.25">
      <c r="B181" s="10"/>
      <c r="E181" s="10"/>
      <c r="H181" s="10"/>
      <c r="K181" s="10"/>
      <c r="N181" s="10"/>
      <c r="Q181" s="10"/>
    </row>
    <row r="182" spans="2:17" s="1" customFormat="1" x14ac:dyDescent="0.25">
      <c r="B182" s="10"/>
      <c r="E182" s="10"/>
      <c r="H182" s="10"/>
      <c r="K182" s="10"/>
      <c r="N182" s="10"/>
      <c r="Q182" s="10"/>
    </row>
    <row r="183" spans="2:17" s="1" customFormat="1" x14ac:dyDescent="0.25">
      <c r="B183" s="10"/>
      <c r="E183" s="10"/>
      <c r="H183" s="10"/>
      <c r="K183" s="10"/>
      <c r="N183" s="10"/>
      <c r="Q183" s="10"/>
    </row>
    <row r="184" spans="2:17" s="1" customFormat="1" x14ac:dyDescent="0.25">
      <c r="B184" s="10"/>
      <c r="E184" s="10"/>
      <c r="H184" s="10"/>
      <c r="K184" s="10"/>
      <c r="N184" s="10"/>
      <c r="Q184" s="10"/>
    </row>
    <row r="185" spans="2:17" s="1" customFormat="1" x14ac:dyDescent="0.25">
      <c r="B185" s="10"/>
      <c r="E185" s="10"/>
      <c r="H185" s="10"/>
      <c r="K185" s="10"/>
      <c r="N185" s="10"/>
      <c r="Q185" s="10"/>
    </row>
    <row r="186" spans="2:17" s="1" customFormat="1" x14ac:dyDescent="0.25">
      <c r="B186" s="10"/>
      <c r="E186" s="10"/>
      <c r="H186" s="10"/>
      <c r="K186" s="10"/>
      <c r="N186" s="10"/>
      <c r="Q186" s="10"/>
    </row>
    <row r="187" spans="2:17" s="1" customFormat="1" x14ac:dyDescent="0.25">
      <c r="B187" s="10"/>
      <c r="E187" s="10"/>
      <c r="H187" s="10"/>
      <c r="K187" s="10"/>
      <c r="N187" s="10"/>
      <c r="Q187" s="10"/>
    </row>
    <row r="188" spans="2:17" s="1" customFormat="1" x14ac:dyDescent="0.25">
      <c r="B188" s="10"/>
      <c r="E188" s="10"/>
      <c r="H188" s="10"/>
      <c r="K188" s="10"/>
      <c r="N188" s="10"/>
      <c r="Q188" s="10"/>
    </row>
    <row r="189" spans="2:17" s="1" customFormat="1" x14ac:dyDescent="0.25">
      <c r="B189" s="10"/>
      <c r="E189" s="10"/>
      <c r="H189" s="10"/>
      <c r="K189" s="10"/>
      <c r="N189" s="10"/>
      <c r="Q189" s="10"/>
    </row>
    <row r="190" spans="2:17" s="1" customFormat="1" x14ac:dyDescent="0.25">
      <c r="B190" s="10"/>
      <c r="E190" s="10"/>
      <c r="H190" s="10"/>
      <c r="K190" s="10"/>
      <c r="N190" s="10"/>
      <c r="Q190" s="10"/>
    </row>
    <row r="191" spans="2:17" s="1" customFormat="1" x14ac:dyDescent="0.25">
      <c r="B191" s="10"/>
      <c r="E191" s="10"/>
      <c r="H191" s="10"/>
      <c r="K191" s="10"/>
      <c r="N191" s="10"/>
      <c r="Q191" s="10"/>
    </row>
    <row r="192" spans="2:17" s="1" customFormat="1" x14ac:dyDescent="0.25">
      <c r="B192" s="10"/>
      <c r="E192" s="10"/>
      <c r="H192" s="10"/>
      <c r="K192" s="10"/>
      <c r="N192" s="10"/>
      <c r="Q192" s="10"/>
    </row>
    <row r="193" spans="2:17" s="1" customFormat="1" x14ac:dyDescent="0.25">
      <c r="B193" s="10"/>
      <c r="E193" s="10"/>
      <c r="H193" s="10"/>
      <c r="K193" s="10"/>
      <c r="N193" s="10"/>
      <c r="Q193" s="10"/>
    </row>
    <row r="194" spans="2:17" s="1" customFormat="1" x14ac:dyDescent="0.25">
      <c r="B194" s="10"/>
      <c r="E194" s="10"/>
      <c r="H194" s="10"/>
      <c r="K194" s="10"/>
      <c r="N194" s="10"/>
      <c r="Q194" s="10"/>
    </row>
    <row r="195" spans="2:17" s="1" customFormat="1" x14ac:dyDescent="0.25">
      <c r="B195" s="10"/>
      <c r="E195" s="10"/>
      <c r="H195" s="10"/>
      <c r="K195" s="10"/>
      <c r="N195" s="10"/>
      <c r="Q195" s="10"/>
    </row>
    <row r="196" spans="2:17" s="1" customFormat="1" x14ac:dyDescent="0.25">
      <c r="B196" s="10"/>
      <c r="E196" s="10"/>
      <c r="H196" s="10"/>
      <c r="K196" s="10"/>
      <c r="N196" s="10"/>
      <c r="Q196" s="10"/>
    </row>
    <row r="197" spans="2:17" s="1" customFormat="1" x14ac:dyDescent="0.25">
      <c r="B197" s="10"/>
      <c r="E197" s="10"/>
      <c r="H197" s="10"/>
      <c r="K197" s="10"/>
      <c r="N197" s="10"/>
      <c r="Q197" s="10"/>
    </row>
    <row r="198" spans="2:17" s="1" customFormat="1" x14ac:dyDescent="0.25">
      <c r="B198" s="10"/>
      <c r="E198" s="10"/>
      <c r="H198" s="10"/>
      <c r="K198" s="10"/>
      <c r="N198" s="10"/>
      <c r="Q198" s="10"/>
    </row>
    <row r="199" spans="2:17" s="1" customFormat="1" x14ac:dyDescent="0.25">
      <c r="B199" s="10"/>
      <c r="E199" s="10"/>
      <c r="H199" s="10"/>
      <c r="K199" s="10"/>
      <c r="N199" s="10"/>
      <c r="Q199" s="10"/>
    </row>
    <row r="200" spans="2:17" s="1" customFormat="1" x14ac:dyDescent="0.25">
      <c r="B200" s="10"/>
      <c r="E200" s="10"/>
      <c r="H200" s="10"/>
      <c r="K200" s="10"/>
      <c r="N200" s="10"/>
      <c r="Q200" s="10"/>
    </row>
    <row r="201" spans="2:17" s="1" customFormat="1" x14ac:dyDescent="0.25">
      <c r="B201" s="10"/>
      <c r="E201" s="10"/>
      <c r="H201" s="10"/>
      <c r="K201" s="10"/>
      <c r="N201" s="10"/>
      <c r="Q201" s="10"/>
    </row>
    <row r="202" spans="2:17" s="1" customFormat="1" x14ac:dyDescent="0.25">
      <c r="B202" s="10"/>
      <c r="E202" s="10"/>
      <c r="H202" s="10"/>
      <c r="K202" s="10"/>
      <c r="N202" s="10"/>
      <c r="Q202" s="10"/>
    </row>
    <row r="203" spans="2:17" s="1" customFormat="1" x14ac:dyDescent="0.25">
      <c r="B203" s="10"/>
      <c r="E203" s="10"/>
      <c r="H203" s="10"/>
      <c r="K203" s="10"/>
      <c r="N203" s="10"/>
      <c r="Q203" s="10"/>
    </row>
    <row r="204" spans="2:17" s="1" customFormat="1" x14ac:dyDescent="0.25">
      <c r="B204" s="10"/>
      <c r="E204" s="10"/>
      <c r="H204" s="10"/>
      <c r="K204" s="10"/>
      <c r="N204" s="10"/>
      <c r="Q204" s="10"/>
    </row>
    <row r="205" spans="2:17" s="1" customFormat="1" x14ac:dyDescent="0.25">
      <c r="B205" s="10"/>
      <c r="E205" s="10"/>
      <c r="H205" s="10"/>
      <c r="K205" s="10"/>
      <c r="N205" s="10"/>
      <c r="Q205" s="10"/>
    </row>
    <row r="206" spans="2:17" s="1" customFormat="1" x14ac:dyDescent="0.25">
      <c r="B206" s="10"/>
      <c r="E206" s="10"/>
      <c r="H206" s="10"/>
      <c r="K206" s="10"/>
      <c r="N206" s="10"/>
      <c r="Q206" s="10"/>
    </row>
    <row r="207" spans="2:17" s="1" customFormat="1" x14ac:dyDescent="0.25">
      <c r="B207" s="10"/>
      <c r="E207" s="10"/>
      <c r="H207" s="10"/>
      <c r="K207" s="10"/>
      <c r="N207" s="10"/>
      <c r="Q207" s="10"/>
    </row>
    <row r="208" spans="2:17" s="1" customFormat="1" x14ac:dyDescent="0.25">
      <c r="B208" s="10"/>
      <c r="E208" s="10"/>
      <c r="H208" s="10"/>
      <c r="K208" s="10"/>
      <c r="N208" s="10"/>
      <c r="Q208" s="10"/>
    </row>
    <row r="209" spans="2:17" s="1" customFormat="1" x14ac:dyDescent="0.25">
      <c r="B209" s="10"/>
      <c r="E209" s="10"/>
      <c r="H209" s="10"/>
      <c r="K209" s="10"/>
      <c r="N209" s="10"/>
      <c r="Q209" s="10"/>
    </row>
    <row r="210" spans="2:17" s="1" customFormat="1" x14ac:dyDescent="0.25">
      <c r="B210" s="10"/>
      <c r="E210" s="10"/>
      <c r="H210" s="10"/>
      <c r="K210" s="10"/>
      <c r="N210" s="10"/>
      <c r="Q210" s="10"/>
    </row>
    <row r="211" spans="2:17" s="1" customFormat="1" x14ac:dyDescent="0.25">
      <c r="B211" s="10"/>
      <c r="E211" s="10"/>
      <c r="H211" s="10"/>
      <c r="K211" s="10"/>
      <c r="N211" s="10"/>
      <c r="Q211" s="10"/>
    </row>
    <row r="212" spans="2:17" s="1" customFormat="1" x14ac:dyDescent="0.25">
      <c r="B212" s="10"/>
      <c r="E212" s="10"/>
      <c r="H212" s="10"/>
      <c r="K212" s="10"/>
      <c r="N212" s="10"/>
      <c r="Q212" s="10"/>
    </row>
    <row r="213" spans="2:17" s="1" customFormat="1" x14ac:dyDescent="0.25">
      <c r="B213" s="10"/>
      <c r="E213" s="10"/>
      <c r="H213" s="10"/>
      <c r="K213" s="10"/>
      <c r="N213" s="10"/>
      <c r="Q213" s="10"/>
    </row>
    <row r="214" spans="2:17" s="1" customFormat="1" x14ac:dyDescent="0.25">
      <c r="B214" s="10"/>
      <c r="E214" s="10"/>
      <c r="H214" s="10"/>
      <c r="K214" s="10"/>
      <c r="N214" s="10"/>
      <c r="Q214" s="10"/>
    </row>
    <row r="215" spans="2:17" s="1" customFormat="1" x14ac:dyDescent="0.25">
      <c r="B215" s="10"/>
      <c r="E215" s="10"/>
      <c r="H215" s="10"/>
      <c r="K215" s="10"/>
      <c r="N215" s="10"/>
      <c r="Q215" s="10"/>
    </row>
    <row r="216" spans="2:17" s="1" customFormat="1" x14ac:dyDescent="0.25">
      <c r="B216" s="10"/>
      <c r="E216" s="10"/>
      <c r="H216" s="10"/>
      <c r="K216" s="10"/>
      <c r="N216" s="10"/>
      <c r="Q216" s="10"/>
    </row>
    <row r="217" spans="2:17" s="1" customFormat="1" x14ac:dyDescent="0.25">
      <c r="B217" s="10"/>
      <c r="E217" s="10"/>
      <c r="H217" s="10"/>
      <c r="K217" s="10"/>
      <c r="N217" s="10"/>
      <c r="Q217" s="10"/>
    </row>
    <row r="218" spans="2:17" s="1" customFormat="1" x14ac:dyDescent="0.25">
      <c r="B218" s="10"/>
      <c r="E218" s="10"/>
      <c r="H218" s="10"/>
      <c r="K218" s="10"/>
      <c r="N218" s="10"/>
      <c r="Q218" s="10"/>
    </row>
    <row r="219" spans="2:17" s="1" customFormat="1" x14ac:dyDescent="0.25">
      <c r="B219" s="10"/>
      <c r="E219" s="10"/>
      <c r="H219" s="10"/>
      <c r="K219" s="10"/>
      <c r="N219" s="10"/>
      <c r="Q219" s="10"/>
    </row>
    <row r="220" spans="2:17" s="1" customFormat="1" x14ac:dyDescent="0.25">
      <c r="B220" s="10"/>
      <c r="E220" s="10"/>
      <c r="H220" s="10"/>
      <c r="K220" s="10"/>
      <c r="N220" s="10"/>
      <c r="Q220" s="10"/>
    </row>
    <row r="221" spans="2:17" s="1" customFormat="1" x14ac:dyDescent="0.25">
      <c r="B221" s="10"/>
      <c r="E221" s="10"/>
      <c r="H221" s="10"/>
      <c r="K221" s="10"/>
      <c r="N221" s="10"/>
      <c r="Q221" s="10"/>
    </row>
    <row r="222" spans="2:17" s="1" customFormat="1" x14ac:dyDescent="0.25">
      <c r="B222" s="10"/>
      <c r="E222" s="10"/>
      <c r="H222" s="10"/>
      <c r="K222" s="10"/>
      <c r="N222" s="10"/>
      <c r="Q222" s="10"/>
    </row>
    <row r="223" spans="2:17" s="1" customFormat="1" x14ac:dyDescent="0.25">
      <c r="B223" s="10"/>
      <c r="E223" s="10"/>
      <c r="H223" s="10"/>
      <c r="K223" s="10"/>
      <c r="N223" s="10"/>
      <c r="Q223" s="10"/>
    </row>
    <row r="224" spans="2:17" s="1" customFormat="1" x14ac:dyDescent="0.25">
      <c r="B224" s="10"/>
      <c r="E224" s="10"/>
      <c r="H224" s="10"/>
      <c r="K224" s="10"/>
      <c r="N224" s="10"/>
      <c r="Q224" s="10"/>
    </row>
    <row r="225" spans="2:17" s="1" customFormat="1" x14ac:dyDescent="0.25">
      <c r="B225" s="10"/>
      <c r="E225" s="10"/>
      <c r="H225" s="10"/>
      <c r="K225" s="10"/>
      <c r="N225" s="10"/>
      <c r="Q225" s="10"/>
    </row>
    <row r="226" spans="2:17" s="1" customFormat="1" x14ac:dyDescent="0.25">
      <c r="B226" s="10"/>
      <c r="E226" s="10"/>
      <c r="H226" s="10"/>
      <c r="K226" s="10"/>
      <c r="N226" s="10"/>
      <c r="Q226" s="10"/>
    </row>
    <row r="227" spans="2:17" s="1" customFormat="1" x14ac:dyDescent="0.25">
      <c r="B227" s="10"/>
      <c r="E227" s="10"/>
      <c r="H227" s="10"/>
      <c r="K227" s="10"/>
      <c r="N227" s="10"/>
      <c r="Q227" s="10"/>
    </row>
    <row r="228" spans="2:17" s="1" customFormat="1" x14ac:dyDescent="0.25">
      <c r="B228" s="10"/>
      <c r="E228" s="10"/>
      <c r="H228" s="10"/>
      <c r="K228" s="10"/>
      <c r="N228" s="10"/>
      <c r="Q228" s="10"/>
    </row>
    <row r="229" spans="2:17" s="1" customFormat="1" x14ac:dyDescent="0.25">
      <c r="B229" s="10"/>
      <c r="E229" s="10"/>
      <c r="H229" s="10"/>
      <c r="K229" s="10"/>
      <c r="N229" s="10"/>
      <c r="Q229" s="10"/>
    </row>
    <row r="230" spans="2:17" s="1" customFormat="1" x14ac:dyDescent="0.25">
      <c r="B230" s="10"/>
      <c r="E230" s="10"/>
      <c r="H230" s="10"/>
      <c r="K230" s="10"/>
      <c r="N230" s="10"/>
      <c r="Q230" s="10"/>
    </row>
    <row r="231" spans="2:17" s="1" customFormat="1" x14ac:dyDescent="0.25">
      <c r="B231" s="10"/>
      <c r="E231" s="10"/>
      <c r="H231" s="10"/>
      <c r="K231" s="10"/>
      <c r="N231" s="10"/>
      <c r="Q231" s="10"/>
    </row>
    <row r="232" spans="2:17" s="1" customFormat="1" x14ac:dyDescent="0.25">
      <c r="B232" s="10"/>
      <c r="E232" s="10"/>
      <c r="H232" s="10"/>
      <c r="K232" s="10"/>
      <c r="N232" s="10"/>
      <c r="Q232" s="10"/>
    </row>
    <row r="233" spans="2:17" s="1" customFormat="1" x14ac:dyDescent="0.25">
      <c r="B233" s="10"/>
      <c r="E233" s="10"/>
      <c r="H233" s="10"/>
      <c r="K233" s="10"/>
      <c r="N233" s="10"/>
      <c r="Q233" s="10"/>
    </row>
    <row r="234" spans="2:17" s="1" customFormat="1" x14ac:dyDescent="0.25">
      <c r="B234" s="10"/>
      <c r="E234" s="10"/>
      <c r="H234" s="10"/>
      <c r="K234" s="10"/>
      <c r="N234" s="10"/>
      <c r="Q234" s="10"/>
    </row>
    <row r="235" spans="2:17" s="1" customFormat="1" x14ac:dyDescent="0.25">
      <c r="B235" s="10"/>
      <c r="E235" s="10"/>
      <c r="H235" s="10"/>
      <c r="K235" s="10"/>
      <c r="N235" s="10"/>
      <c r="Q235" s="10"/>
    </row>
    <row r="236" spans="2:17" s="1" customFormat="1" x14ac:dyDescent="0.25">
      <c r="B236" s="10"/>
      <c r="E236" s="10"/>
      <c r="H236" s="10"/>
      <c r="K236" s="10"/>
      <c r="N236" s="10"/>
      <c r="Q236" s="10"/>
    </row>
    <row r="237" spans="2:17" s="1" customFormat="1" x14ac:dyDescent="0.25">
      <c r="B237" s="10"/>
      <c r="E237" s="10"/>
      <c r="H237" s="10"/>
      <c r="K237" s="10"/>
      <c r="N237" s="10"/>
      <c r="Q237" s="10"/>
    </row>
    <row r="238" spans="2:17" s="1" customFormat="1" x14ac:dyDescent="0.25">
      <c r="B238" s="10"/>
      <c r="E238" s="10"/>
      <c r="H238" s="10"/>
      <c r="K238" s="10"/>
      <c r="N238" s="10"/>
      <c r="Q238" s="10"/>
    </row>
    <row r="239" spans="2:17" s="1" customFormat="1" x14ac:dyDescent="0.25">
      <c r="B239" s="10"/>
      <c r="E239" s="10"/>
      <c r="H239" s="10"/>
      <c r="K239" s="10"/>
      <c r="N239" s="10"/>
      <c r="Q239" s="10"/>
    </row>
    <row r="240" spans="2:17" s="1" customFormat="1" x14ac:dyDescent="0.25">
      <c r="B240" s="10"/>
      <c r="E240" s="10"/>
      <c r="H240" s="10"/>
      <c r="K240" s="10"/>
      <c r="N240" s="10"/>
      <c r="Q240" s="10"/>
    </row>
    <row r="241" spans="2:17" s="1" customFormat="1" x14ac:dyDescent="0.25">
      <c r="B241" s="10"/>
      <c r="E241" s="10"/>
      <c r="H241" s="10"/>
      <c r="K241" s="10"/>
      <c r="N241" s="10"/>
      <c r="Q241" s="10"/>
    </row>
    <row r="242" spans="2:17" s="1" customFormat="1" x14ac:dyDescent="0.25">
      <c r="B242" s="10"/>
      <c r="E242" s="10"/>
      <c r="H242" s="10"/>
      <c r="K242" s="10"/>
      <c r="N242" s="10"/>
      <c r="Q242" s="10"/>
    </row>
    <row r="243" spans="2:17" s="1" customFormat="1" x14ac:dyDescent="0.25">
      <c r="B243" s="10"/>
      <c r="E243" s="10"/>
      <c r="H243" s="10"/>
      <c r="K243" s="10"/>
      <c r="N243" s="10"/>
      <c r="Q243" s="10"/>
    </row>
    <row r="244" spans="2:17" s="1" customFormat="1" x14ac:dyDescent="0.25">
      <c r="B244" s="10"/>
      <c r="E244" s="10"/>
      <c r="H244" s="10"/>
      <c r="K244" s="10"/>
      <c r="N244" s="10"/>
      <c r="Q244" s="10"/>
    </row>
    <row r="245" spans="2:17" s="1" customFormat="1" x14ac:dyDescent="0.25">
      <c r="B245" s="10"/>
      <c r="E245" s="10"/>
      <c r="H245" s="10"/>
      <c r="K245" s="10"/>
      <c r="N245" s="10"/>
      <c r="Q245" s="10"/>
    </row>
    <row r="246" spans="2:17" s="1" customFormat="1" x14ac:dyDescent="0.25">
      <c r="B246" s="10"/>
      <c r="E246" s="10"/>
      <c r="H246" s="10"/>
      <c r="K246" s="10"/>
      <c r="N246" s="10"/>
      <c r="Q246" s="10"/>
    </row>
    <row r="247" spans="2:17" s="1" customFormat="1" x14ac:dyDescent="0.25">
      <c r="B247" s="10"/>
      <c r="E247" s="10"/>
      <c r="H247" s="10"/>
      <c r="K247" s="10"/>
      <c r="N247" s="10"/>
      <c r="Q247" s="10"/>
    </row>
    <row r="248" spans="2:17" s="1" customFormat="1" x14ac:dyDescent="0.25">
      <c r="B248" s="10"/>
      <c r="E248" s="10"/>
      <c r="H248" s="10"/>
      <c r="K248" s="10"/>
      <c r="N248" s="10"/>
      <c r="Q248" s="10"/>
    </row>
    <row r="249" spans="2:17" s="1" customFormat="1" x14ac:dyDescent="0.25">
      <c r="B249" s="10"/>
      <c r="E249" s="10"/>
      <c r="H249" s="10"/>
      <c r="K249" s="10"/>
      <c r="N249" s="10"/>
      <c r="Q249" s="10"/>
    </row>
    <row r="250" spans="2:17" s="1" customFormat="1" x14ac:dyDescent="0.25">
      <c r="B250" s="10"/>
      <c r="E250" s="10"/>
      <c r="H250" s="10"/>
      <c r="K250" s="10"/>
      <c r="N250" s="10"/>
      <c r="Q250" s="10"/>
    </row>
    <row r="251" spans="2:17" s="1" customFormat="1" x14ac:dyDescent="0.25">
      <c r="B251" s="10"/>
      <c r="E251" s="10"/>
      <c r="H251" s="10"/>
      <c r="K251" s="10"/>
      <c r="N251" s="10"/>
      <c r="Q251" s="10"/>
    </row>
    <row r="252" spans="2:17" s="1" customFormat="1" x14ac:dyDescent="0.25">
      <c r="B252" s="10"/>
      <c r="E252" s="10"/>
      <c r="H252" s="10"/>
      <c r="K252" s="10"/>
      <c r="N252" s="10"/>
      <c r="Q252" s="10"/>
    </row>
    <row r="253" spans="2:17" s="1" customFormat="1" x14ac:dyDescent="0.25">
      <c r="B253" s="10"/>
      <c r="E253" s="10"/>
      <c r="H253" s="10"/>
      <c r="K253" s="10"/>
      <c r="N253" s="10"/>
      <c r="Q253" s="10"/>
    </row>
    <row r="254" spans="2:17" s="1" customFormat="1" x14ac:dyDescent="0.25">
      <c r="B254" s="10"/>
      <c r="E254" s="10"/>
      <c r="H254" s="10"/>
      <c r="K254" s="10"/>
      <c r="N254" s="10"/>
      <c r="Q254" s="10"/>
    </row>
    <row r="255" spans="2:17" s="1" customFormat="1" x14ac:dyDescent="0.25">
      <c r="B255" s="10"/>
      <c r="E255" s="10"/>
      <c r="H255" s="10"/>
      <c r="K255" s="10"/>
      <c r="N255" s="10"/>
      <c r="Q255" s="10"/>
    </row>
    <row r="256" spans="2:17" s="1" customFormat="1" x14ac:dyDescent="0.25">
      <c r="B256" s="10"/>
      <c r="E256" s="10"/>
      <c r="H256" s="10"/>
      <c r="K256" s="10"/>
      <c r="N256" s="10"/>
      <c r="Q256" s="10"/>
    </row>
    <row r="257" spans="2:17" s="1" customFormat="1" x14ac:dyDescent="0.25">
      <c r="B257" s="10"/>
      <c r="E257" s="10"/>
      <c r="H257" s="10"/>
      <c r="K257" s="10"/>
      <c r="N257" s="10"/>
      <c r="Q257" s="10"/>
    </row>
    <row r="258" spans="2:17" s="1" customFormat="1" x14ac:dyDescent="0.25">
      <c r="B258" s="10"/>
      <c r="E258" s="10"/>
      <c r="H258" s="10"/>
      <c r="K258" s="10"/>
      <c r="N258" s="10"/>
      <c r="Q258" s="10"/>
    </row>
    <row r="259" spans="2:17" s="1" customFormat="1" x14ac:dyDescent="0.25">
      <c r="B259" s="10"/>
      <c r="E259" s="10"/>
      <c r="H259" s="10"/>
      <c r="K259" s="10"/>
      <c r="N259" s="10"/>
      <c r="Q259" s="10"/>
    </row>
    <row r="260" spans="2:17" s="1" customFormat="1" x14ac:dyDescent="0.25">
      <c r="B260" s="10"/>
      <c r="E260" s="10"/>
      <c r="H260" s="10"/>
      <c r="K260" s="10"/>
      <c r="N260" s="10"/>
      <c r="Q260" s="10"/>
    </row>
    <row r="261" spans="2:17" s="1" customFormat="1" x14ac:dyDescent="0.25">
      <c r="B261" s="10"/>
      <c r="E261" s="10"/>
      <c r="H261" s="10"/>
      <c r="K261" s="10"/>
      <c r="N261" s="10"/>
      <c r="Q261" s="10"/>
    </row>
    <row r="262" spans="2:17" s="1" customFormat="1" x14ac:dyDescent="0.25">
      <c r="B262" s="10"/>
      <c r="E262" s="10"/>
      <c r="H262" s="10"/>
      <c r="K262" s="10"/>
      <c r="N262" s="10"/>
      <c r="Q262" s="10"/>
    </row>
    <row r="263" spans="2:17" s="1" customFormat="1" x14ac:dyDescent="0.25">
      <c r="B263" s="10"/>
      <c r="E263" s="10"/>
      <c r="H263" s="10"/>
      <c r="K263" s="10"/>
      <c r="N263" s="10"/>
      <c r="Q263" s="10"/>
    </row>
    <row r="264" spans="2:17" s="1" customFormat="1" x14ac:dyDescent="0.25">
      <c r="B264" s="10"/>
      <c r="E264" s="10"/>
      <c r="H264" s="10"/>
      <c r="K264" s="10"/>
      <c r="N264" s="10"/>
      <c r="Q264" s="10"/>
    </row>
    <row r="265" spans="2:17" s="1" customFormat="1" x14ac:dyDescent="0.25">
      <c r="B265" s="10"/>
      <c r="E265" s="10"/>
      <c r="H265" s="10"/>
      <c r="K265" s="10"/>
      <c r="N265" s="10"/>
      <c r="Q265" s="10"/>
    </row>
    <row r="266" spans="2:17" s="1" customFormat="1" x14ac:dyDescent="0.25">
      <c r="B266" s="10"/>
      <c r="E266" s="10"/>
      <c r="H266" s="10"/>
      <c r="K266" s="10"/>
      <c r="N266" s="10"/>
      <c r="Q266" s="10"/>
    </row>
    <row r="267" spans="2:17" s="1" customFormat="1" x14ac:dyDescent="0.25">
      <c r="B267" s="10"/>
      <c r="E267" s="10"/>
      <c r="H267" s="10"/>
      <c r="K267" s="10"/>
      <c r="N267" s="10"/>
      <c r="Q267" s="10"/>
    </row>
    <row r="268" spans="2:17" s="1" customFormat="1" x14ac:dyDescent="0.25">
      <c r="B268" s="10"/>
      <c r="E268" s="10"/>
      <c r="H268" s="10"/>
      <c r="K268" s="10"/>
      <c r="N268" s="10"/>
      <c r="Q268" s="10"/>
    </row>
    <row r="269" spans="2:17" s="1" customFormat="1" x14ac:dyDescent="0.25">
      <c r="B269" s="10"/>
      <c r="E269" s="10"/>
      <c r="H269" s="10"/>
      <c r="K269" s="10"/>
      <c r="N269" s="10"/>
      <c r="Q269" s="10"/>
    </row>
    <row r="270" spans="2:17" s="1" customFormat="1" x14ac:dyDescent="0.25">
      <c r="B270" s="10"/>
      <c r="E270" s="10"/>
      <c r="H270" s="10"/>
      <c r="K270" s="10"/>
      <c r="N270" s="10"/>
      <c r="Q270" s="10"/>
    </row>
    <row r="271" spans="2:17" s="1" customFormat="1" x14ac:dyDescent="0.25">
      <c r="B271" s="10"/>
      <c r="E271" s="10"/>
      <c r="H271" s="10"/>
      <c r="K271" s="10"/>
      <c r="N271" s="10"/>
      <c r="Q271" s="10"/>
    </row>
    <row r="272" spans="2:17" s="1" customFormat="1" x14ac:dyDescent="0.25">
      <c r="B272" s="10"/>
      <c r="E272" s="10"/>
      <c r="H272" s="10"/>
      <c r="K272" s="10"/>
      <c r="N272" s="10"/>
      <c r="Q272" s="10"/>
    </row>
    <row r="273" spans="2:17" s="1" customFormat="1" x14ac:dyDescent="0.25">
      <c r="B273" s="10"/>
      <c r="E273" s="10"/>
      <c r="H273" s="10"/>
      <c r="K273" s="10"/>
      <c r="N273" s="10"/>
      <c r="Q273" s="10"/>
    </row>
    <row r="274" spans="2:17" s="1" customFormat="1" x14ac:dyDescent="0.25">
      <c r="B274" s="10"/>
      <c r="E274" s="10"/>
      <c r="H274" s="10"/>
      <c r="K274" s="10"/>
      <c r="N274" s="10"/>
      <c r="Q274" s="10"/>
    </row>
    <row r="275" spans="2:17" s="1" customFormat="1" x14ac:dyDescent="0.25">
      <c r="B275" s="10"/>
      <c r="E275" s="10"/>
      <c r="H275" s="10"/>
      <c r="K275" s="10"/>
      <c r="N275" s="10"/>
      <c r="Q275" s="10"/>
    </row>
    <row r="276" spans="2:17" s="1" customFormat="1" x14ac:dyDescent="0.25">
      <c r="B276" s="10"/>
      <c r="E276" s="10"/>
      <c r="H276" s="10"/>
      <c r="K276" s="10"/>
      <c r="N276" s="10"/>
      <c r="Q276" s="10"/>
    </row>
    <row r="277" spans="2:17" s="1" customFormat="1" x14ac:dyDescent="0.25">
      <c r="B277" s="10"/>
      <c r="E277" s="10"/>
      <c r="H277" s="10"/>
      <c r="K277" s="10"/>
      <c r="N277" s="10"/>
      <c r="Q277" s="10"/>
    </row>
    <row r="278" spans="2:17" s="1" customFormat="1" x14ac:dyDescent="0.25">
      <c r="B278" s="10"/>
      <c r="E278" s="10"/>
      <c r="H278" s="10"/>
      <c r="K278" s="10"/>
      <c r="N278" s="10"/>
      <c r="Q278" s="10"/>
    </row>
    <row r="279" spans="2:17" s="1" customFormat="1" x14ac:dyDescent="0.25">
      <c r="B279" s="10"/>
      <c r="E279" s="10"/>
      <c r="H279" s="10"/>
      <c r="K279" s="10"/>
      <c r="N279" s="10"/>
      <c r="Q279" s="10"/>
    </row>
    <row r="280" spans="2:17" s="1" customFormat="1" x14ac:dyDescent="0.25">
      <c r="B280" s="10"/>
      <c r="E280" s="10"/>
      <c r="H280" s="10"/>
      <c r="K280" s="10"/>
      <c r="N280" s="10"/>
      <c r="Q280" s="10"/>
    </row>
    <row r="281" spans="2:17" s="1" customFormat="1" x14ac:dyDescent="0.25">
      <c r="B281" s="10"/>
      <c r="E281" s="10"/>
      <c r="H281" s="10"/>
      <c r="K281" s="10"/>
      <c r="N281" s="10"/>
      <c r="Q281" s="10"/>
    </row>
    <row r="282" spans="2:17" s="1" customFormat="1" x14ac:dyDescent="0.25">
      <c r="B282" s="10"/>
      <c r="E282" s="10"/>
      <c r="H282" s="10"/>
      <c r="K282" s="10"/>
      <c r="N282" s="10"/>
      <c r="Q282" s="10"/>
    </row>
    <row r="283" spans="2:17" s="1" customFormat="1" x14ac:dyDescent="0.25">
      <c r="B283" s="10"/>
      <c r="E283" s="10"/>
      <c r="H283" s="10"/>
      <c r="K283" s="10"/>
      <c r="N283" s="10"/>
      <c r="Q283" s="10"/>
    </row>
    <row r="284" spans="2:17" s="1" customFormat="1" x14ac:dyDescent="0.25">
      <c r="B284" s="10"/>
      <c r="E284" s="10"/>
      <c r="H284" s="10"/>
      <c r="K284" s="10"/>
      <c r="N284" s="10"/>
      <c r="Q284" s="10"/>
    </row>
    <row r="285" spans="2:17" s="1" customFormat="1" x14ac:dyDescent="0.25">
      <c r="B285" s="10"/>
      <c r="E285" s="10"/>
      <c r="H285" s="10"/>
      <c r="K285" s="10"/>
      <c r="N285" s="10"/>
      <c r="Q285" s="10"/>
    </row>
    <row r="286" spans="2:17" s="1" customFormat="1" x14ac:dyDescent="0.25">
      <c r="B286" s="10"/>
      <c r="E286" s="10"/>
      <c r="H286" s="10"/>
      <c r="K286" s="10"/>
      <c r="N286" s="10"/>
      <c r="Q286" s="10"/>
    </row>
    <row r="287" spans="2:17" s="1" customFormat="1" x14ac:dyDescent="0.25">
      <c r="B287" s="10"/>
      <c r="E287" s="10"/>
      <c r="H287" s="10"/>
      <c r="K287" s="10"/>
      <c r="N287" s="10"/>
      <c r="Q287" s="10"/>
    </row>
    <row r="288" spans="2:17" s="1" customFormat="1" x14ac:dyDescent="0.25">
      <c r="B288" s="10"/>
      <c r="E288" s="10"/>
      <c r="H288" s="10"/>
      <c r="K288" s="10"/>
      <c r="N288" s="10"/>
      <c r="Q288" s="10"/>
    </row>
    <row r="289" spans="2:17" s="1" customFormat="1" x14ac:dyDescent="0.25">
      <c r="B289" s="10"/>
      <c r="E289" s="10"/>
      <c r="H289" s="10"/>
      <c r="K289" s="10"/>
      <c r="N289" s="10"/>
      <c r="Q289" s="10"/>
    </row>
    <row r="290" spans="2:17" s="1" customFormat="1" x14ac:dyDescent="0.25">
      <c r="B290" s="10"/>
      <c r="E290" s="10"/>
      <c r="H290" s="10"/>
      <c r="K290" s="10"/>
      <c r="N290" s="10"/>
      <c r="Q290" s="10"/>
    </row>
    <row r="291" spans="2:17" s="1" customFormat="1" x14ac:dyDescent="0.25">
      <c r="B291" s="10"/>
      <c r="E291" s="10"/>
      <c r="H291" s="10"/>
      <c r="K291" s="10"/>
      <c r="N291" s="10"/>
      <c r="Q291" s="10"/>
    </row>
    <row r="292" spans="2:17" s="1" customFormat="1" x14ac:dyDescent="0.25">
      <c r="B292" s="10"/>
      <c r="E292" s="10"/>
      <c r="H292" s="10"/>
      <c r="K292" s="10"/>
      <c r="N292" s="10"/>
      <c r="Q292" s="10"/>
    </row>
    <row r="293" spans="2:17" s="1" customFormat="1" x14ac:dyDescent="0.25">
      <c r="B293" s="10"/>
      <c r="E293" s="10"/>
      <c r="H293" s="10"/>
      <c r="K293" s="10"/>
      <c r="N293" s="10"/>
      <c r="Q293" s="10"/>
    </row>
    <row r="294" spans="2:17" s="1" customFormat="1" x14ac:dyDescent="0.25">
      <c r="B294" s="10"/>
      <c r="E294" s="10"/>
      <c r="H294" s="10"/>
      <c r="K294" s="10"/>
      <c r="N294" s="10"/>
      <c r="Q294" s="10"/>
    </row>
    <row r="295" spans="2:17" s="1" customFormat="1" x14ac:dyDescent="0.25">
      <c r="B295" s="10"/>
      <c r="E295" s="10"/>
      <c r="H295" s="10"/>
      <c r="K295" s="10"/>
      <c r="N295" s="10"/>
      <c r="Q295" s="10"/>
    </row>
    <row r="296" spans="2:17" s="1" customFormat="1" x14ac:dyDescent="0.25">
      <c r="B296" s="10"/>
      <c r="E296" s="10"/>
      <c r="H296" s="10"/>
      <c r="K296" s="10"/>
      <c r="N296" s="10"/>
      <c r="Q296" s="10"/>
    </row>
    <row r="297" spans="2:17" s="1" customFormat="1" x14ac:dyDescent="0.25">
      <c r="B297" s="10"/>
      <c r="E297" s="10"/>
      <c r="H297" s="10"/>
      <c r="K297" s="10"/>
      <c r="N297" s="10"/>
      <c r="Q297" s="10"/>
    </row>
    <row r="298" spans="2:17" s="1" customFormat="1" x14ac:dyDescent="0.25">
      <c r="B298" s="10"/>
      <c r="E298" s="10"/>
      <c r="H298" s="10"/>
      <c r="K298" s="10"/>
      <c r="N298" s="10"/>
      <c r="Q298" s="10"/>
    </row>
    <row r="299" spans="2:17" s="1" customFormat="1" x14ac:dyDescent="0.25">
      <c r="B299" s="10"/>
      <c r="E299" s="10"/>
      <c r="H299" s="10"/>
      <c r="K299" s="10"/>
      <c r="N299" s="10"/>
      <c r="Q299" s="10"/>
    </row>
    <row r="300" spans="2:17" s="1" customFormat="1" x14ac:dyDescent="0.25">
      <c r="B300" s="10"/>
      <c r="E300" s="10"/>
      <c r="H300" s="10"/>
      <c r="K300" s="10"/>
      <c r="N300" s="10"/>
      <c r="Q300" s="10"/>
    </row>
    <row r="301" spans="2:17" s="1" customFormat="1" x14ac:dyDescent="0.25">
      <c r="B301" s="10"/>
      <c r="E301" s="10"/>
      <c r="H301" s="10"/>
      <c r="K301" s="10"/>
      <c r="N301" s="10"/>
      <c r="Q301" s="10"/>
    </row>
    <row r="302" spans="2:17" s="1" customFormat="1" x14ac:dyDescent="0.25">
      <c r="B302" s="10"/>
      <c r="E302" s="10"/>
      <c r="H302" s="10"/>
      <c r="K302" s="10"/>
      <c r="N302" s="10"/>
      <c r="Q302" s="10"/>
    </row>
    <row r="303" spans="2:17" s="1" customFormat="1" x14ac:dyDescent="0.25">
      <c r="B303" s="10"/>
      <c r="E303" s="10"/>
      <c r="H303" s="10"/>
      <c r="K303" s="10"/>
      <c r="N303" s="10"/>
      <c r="Q303" s="10"/>
    </row>
    <row r="304" spans="2:17" s="1" customFormat="1" x14ac:dyDescent="0.25">
      <c r="B304" s="10"/>
      <c r="E304" s="10"/>
      <c r="H304" s="10"/>
      <c r="K304" s="10"/>
      <c r="N304" s="10"/>
      <c r="Q304" s="10"/>
    </row>
    <row r="305" spans="2:17" s="1" customFormat="1" x14ac:dyDescent="0.25">
      <c r="B305" s="10"/>
      <c r="E305" s="10"/>
      <c r="H305" s="10"/>
      <c r="K305" s="10"/>
      <c r="N305" s="10"/>
      <c r="Q305" s="10"/>
    </row>
    <row r="306" spans="2:17" s="1" customFormat="1" x14ac:dyDescent="0.25">
      <c r="B306" s="10"/>
      <c r="E306" s="10"/>
      <c r="H306" s="10"/>
      <c r="K306" s="10"/>
      <c r="N306" s="10"/>
      <c r="Q306" s="10"/>
    </row>
    <row r="307" spans="2:17" s="1" customFormat="1" x14ac:dyDescent="0.25">
      <c r="B307" s="10"/>
      <c r="E307" s="10"/>
      <c r="H307" s="10"/>
      <c r="K307" s="10"/>
      <c r="N307" s="10"/>
      <c r="Q307" s="10"/>
    </row>
    <row r="308" spans="2:17" s="1" customFormat="1" x14ac:dyDescent="0.25">
      <c r="B308" s="10"/>
      <c r="E308" s="10"/>
      <c r="H308" s="10"/>
      <c r="K308" s="10"/>
      <c r="N308" s="10"/>
      <c r="Q308" s="10"/>
    </row>
    <row r="309" spans="2:17" s="1" customFormat="1" x14ac:dyDescent="0.25">
      <c r="B309" s="10"/>
      <c r="E309" s="10"/>
      <c r="H309" s="10"/>
      <c r="K309" s="10"/>
      <c r="N309" s="10"/>
      <c r="Q309" s="10"/>
    </row>
    <row r="310" spans="2:17" s="1" customFormat="1" x14ac:dyDescent="0.25">
      <c r="B310" s="10"/>
      <c r="E310" s="10"/>
      <c r="H310" s="10"/>
      <c r="K310" s="10"/>
      <c r="N310" s="10"/>
      <c r="Q310" s="10"/>
    </row>
    <row r="311" spans="2:17" s="1" customFormat="1" x14ac:dyDescent="0.25">
      <c r="B311" s="10"/>
      <c r="E311" s="10"/>
      <c r="H311" s="10"/>
      <c r="K311" s="10"/>
      <c r="N311" s="10"/>
      <c r="Q311" s="10"/>
    </row>
    <row r="312" spans="2:17" s="1" customFormat="1" x14ac:dyDescent="0.25">
      <c r="B312" s="10"/>
      <c r="E312" s="10"/>
      <c r="H312" s="10"/>
      <c r="K312" s="10"/>
      <c r="N312" s="10"/>
      <c r="Q312" s="10"/>
    </row>
    <row r="313" spans="2:17" s="1" customFormat="1" x14ac:dyDescent="0.25">
      <c r="B313" s="10"/>
      <c r="E313" s="10"/>
      <c r="H313" s="10"/>
      <c r="K313" s="10"/>
      <c r="N313" s="10"/>
      <c r="Q313" s="10"/>
    </row>
    <row r="314" spans="2:17" s="1" customFormat="1" x14ac:dyDescent="0.25">
      <c r="B314" s="10"/>
      <c r="E314" s="10"/>
      <c r="H314" s="10"/>
      <c r="K314" s="10"/>
      <c r="N314" s="10"/>
      <c r="Q314" s="10"/>
    </row>
    <row r="315" spans="2:17" s="1" customFormat="1" x14ac:dyDescent="0.25">
      <c r="B315" s="10"/>
      <c r="E315" s="10"/>
      <c r="H315" s="10"/>
      <c r="K315" s="10"/>
      <c r="N315" s="10"/>
      <c r="Q315" s="10"/>
    </row>
    <row r="316" spans="2:17" s="1" customFormat="1" x14ac:dyDescent="0.25">
      <c r="B316" s="10"/>
      <c r="E316" s="10"/>
      <c r="H316" s="10"/>
      <c r="K316" s="10"/>
      <c r="N316" s="10"/>
      <c r="Q316" s="10"/>
    </row>
    <row r="317" spans="2:17" s="1" customFormat="1" x14ac:dyDescent="0.25">
      <c r="B317" s="10"/>
      <c r="E317" s="10"/>
      <c r="H317" s="10"/>
      <c r="K317" s="10"/>
      <c r="N317" s="10"/>
      <c r="Q317" s="10"/>
    </row>
    <row r="318" spans="2:17" s="1" customFormat="1" x14ac:dyDescent="0.25">
      <c r="B318" s="10"/>
      <c r="E318" s="10"/>
      <c r="H318" s="10"/>
      <c r="K318" s="10"/>
      <c r="N318" s="10"/>
      <c r="Q318" s="10"/>
    </row>
    <row r="319" spans="2:17" s="1" customFormat="1" x14ac:dyDescent="0.25">
      <c r="B319" s="10"/>
      <c r="E319" s="10"/>
      <c r="H319" s="10"/>
      <c r="K319" s="10"/>
      <c r="N319" s="10"/>
      <c r="Q319" s="10"/>
    </row>
    <row r="320" spans="2:17" s="1" customFormat="1" x14ac:dyDescent="0.25">
      <c r="B320" s="10"/>
      <c r="E320" s="10"/>
      <c r="H320" s="10"/>
      <c r="K320" s="10"/>
      <c r="N320" s="10"/>
      <c r="Q320" s="10"/>
    </row>
    <row r="321" spans="2:17" s="1" customFormat="1" x14ac:dyDescent="0.25">
      <c r="B321" s="10"/>
      <c r="E321" s="10"/>
      <c r="H321" s="10"/>
      <c r="K321" s="10"/>
      <c r="N321" s="10"/>
      <c r="Q321" s="10"/>
    </row>
    <row r="322" spans="2:17" s="1" customFormat="1" x14ac:dyDescent="0.25">
      <c r="B322" s="10"/>
      <c r="E322" s="10"/>
      <c r="H322" s="10"/>
      <c r="K322" s="10"/>
      <c r="N322" s="10"/>
      <c r="Q322" s="10"/>
    </row>
    <row r="323" spans="2:17" s="1" customFormat="1" x14ac:dyDescent="0.25">
      <c r="B323" s="10"/>
      <c r="E323" s="10"/>
      <c r="H323" s="10"/>
      <c r="K323" s="10"/>
      <c r="N323" s="10"/>
      <c r="Q323" s="10"/>
    </row>
    <row r="324" spans="2:17" s="1" customFormat="1" x14ac:dyDescent="0.25">
      <c r="B324" s="10"/>
      <c r="E324" s="10"/>
      <c r="H324" s="10"/>
      <c r="K324" s="10"/>
      <c r="N324" s="10"/>
      <c r="Q324" s="10"/>
    </row>
    <row r="325" spans="2:17" s="1" customFormat="1" x14ac:dyDescent="0.25">
      <c r="B325" s="10"/>
      <c r="E325" s="10"/>
      <c r="H325" s="10"/>
      <c r="K325" s="10"/>
      <c r="N325" s="10"/>
      <c r="Q325" s="10"/>
    </row>
    <row r="326" spans="2:17" s="1" customFormat="1" x14ac:dyDescent="0.25">
      <c r="B326" s="10"/>
      <c r="E326" s="10"/>
      <c r="H326" s="10"/>
      <c r="K326" s="10"/>
      <c r="N326" s="10"/>
      <c r="Q326" s="10"/>
    </row>
    <row r="327" spans="2:17" s="1" customFormat="1" x14ac:dyDescent="0.25">
      <c r="B327" s="10"/>
      <c r="E327" s="10"/>
      <c r="H327" s="10"/>
      <c r="K327" s="10"/>
      <c r="N327" s="10"/>
      <c r="Q327" s="10"/>
    </row>
    <row r="328" spans="2:17" s="1" customFormat="1" x14ac:dyDescent="0.25">
      <c r="B328" s="10"/>
      <c r="E328" s="10"/>
      <c r="H328" s="10"/>
      <c r="K328" s="10"/>
      <c r="N328" s="10"/>
      <c r="Q328" s="10"/>
    </row>
    <row r="329" spans="2:17" s="1" customFormat="1" x14ac:dyDescent="0.25">
      <c r="B329" s="10"/>
      <c r="E329" s="10"/>
      <c r="H329" s="10"/>
      <c r="K329" s="10"/>
      <c r="N329" s="10"/>
      <c r="Q329" s="10"/>
    </row>
    <row r="330" spans="2:17" s="1" customFormat="1" x14ac:dyDescent="0.25">
      <c r="B330" s="10"/>
      <c r="E330" s="10"/>
      <c r="H330" s="10"/>
      <c r="K330" s="10"/>
      <c r="N330" s="10"/>
      <c r="Q330" s="10"/>
    </row>
    <row r="331" spans="2:17" s="1" customFormat="1" x14ac:dyDescent="0.25">
      <c r="B331" s="10"/>
      <c r="E331" s="10"/>
      <c r="H331" s="10"/>
      <c r="K331" s="10"/>
      <c r="N331" s="10"/>
      <c r="Q331" s="10"/>
    </row>
    <row r="332" spans="2:17" s="1" customFormat="1" x14ac:dyDescent="0.25">
      <c r="B332" s="10"/>
      <c r="E332" s="10"/>
      <c r="H332" s="10"/>
      <c r="K332" s="10"/>
      <c r="N332" s="10"/>
      <c r="Q332" s="10"/>
    </row>
    <row r="333" spans="2:17" s="1" customFormat="1" x14ac:dyDescent="0.25">
      <c r="B333" s="10"/>
      <c r="E333" s="10"/>
      <c r="H333" s="10"/>
      <c r="K333" s="10"/>
      <c r="N333" s="10"/>
      <c r="Q333" s="10"/>
    </row>
    <row r="334" spans="2:17" s="1" customFormat="1" x14ac:dyDescent="0.25">
      <c r="B334" s="10"/>
      <c r="E334" s="10"/>
      <c r="H334" s="10"/>
      <c r="K334" s="10"/>
      <c r="N334" s="10"/>
      <c r="Q334" s="10"/>
    </row>
    <row r="335" spans="2:17" s="1" customFormat="1" x14ac:dyDescent="0.25">
      <c r="B335" s="10"/>
      <c r="E335" s="10"/>
      <c r="H335" s="10"/>
      <c r="K335" s="10"/>
      <c r="N335" s="10"/>
      <c r="Q335" s="10"/>
    </row>
    <row r="336" spans="2:17" s="1" customFormat="1" x14ac:dyDescent="0.25">
      <c r="B336" s="10"/>
      <c r="E336" s="10"/>
      <c r="H336" s="10"/>
      <c r="K336" s="10"/>
      <c r="N336" s="10"/>
      <c r="Q336" s="10"/>
    </row>
    <row r="337" spans="2:17" s="1" customFormat="1" x14ac:dyDescent="0.25">
      <c r="B337" s="10"/>
      <c r="E337" s="10"/>
      <c r="H337" s="10"/>
      <c r="K337" s="10"/>
      <c r="N337" s="10"/>
      <c r="Q337" s="10"/>
    </row>
    <row r="338" spans="2:17" s="1" customFormat="1" x14ac:dyDescent="0.25">
      <c r="B338" s="10"/>
      <c r="E338" s="10"/>
      <c r="H338" s="10"/>
      <c r="K338" s="10"/>
      <c r="N338" s="10"/>
      <c r="Q338" s="10"/>
    </row>
    <row r="339" spans="2:17" s="1" customFormat="1" x14ac:dyDescent="0.25">
      <c r="B339" s="10"/>
      <c r="E339" s="10"/>
      <c r="H339" s="10"/>
      <c r="K339" s="10"/>
      <c r="N339" s="10"/>
      <c r="Q339" s="10"/>
    </row>
    <row r="340" spans="2:17" s="1" customFormat="1" x14ac:dyDescent="0.25">
      <c r="B340" s="10"/>
      <c r="E340" s="10"/>
      <c r="H340" s="10"/>
      <c r="K340" s="10"/>
      <c r="N340" s="10"/>
      <c r="Q340" s="10"/>
    </row>
    <row r="341" spans="2:17" s="1" customFormat="1" x14ac:dyDescent="0.25">
      <c r="B341" s="10"/>
      <c r="E341" s="10"/>
      <c r="H341" s="10"/>
      <c r="K341" s="10"/>
      <c r="N341" s="10"/>
      <c r="Q341" s="10"/>
    </row>
    <row r="342" spans="2:17" s="1" customFormat="1" x14ac:dyDescent="0.25">
      <c r="B342" s="10"/>
      <c r="E342" s="10"/>
      <c r="H342" s="10"/>
      <c r="K342" s="10"/>
      <c r="N342" s="10"/>
      <c r="Q342" s="10"/>
    </row>
    <row r="343" spans="2:17" s="1" customFormat="1" x14ac:dyDescent="0.25">
      <c r="B343" s="10"/>
      <c r="E343" s="10"/>
      <c r="H343" s="10"/>
      <c r="K343" s="10"/>
      <c r="N343" s="10"/>
      <c r="Q343" s="10"/>
    </row>
    <row r="344" spans="2:17" s="1" customFormat="1" x14ac:dyDescent="0.25">
      <c r="B344" s="10"/>
      <c r="E344" s="10"/>
      <c r="H344" s="10"/>
      <c r="K344" s="10"/>
      <c r="N344" s="10"/>
      <c r="Q344" s="10"/>
    </row>
    <row r="345" spans="2:17" s="1" customFormat="1" x14ac:dyDescent="0.25">
      <c r="B345" s="10"/>
      <c r="E345" s="10"/>
      <c r="H345" s="10"/>
      <c r="K345" s="10"/>
      <c r="N345" s="10"/>
      <c r="Q345" s="10"/>
    </row>
    <row r="346" spans="2:17" s="1" customFormat="1" x14ac:dyDescent="0.25">
      <c r="B346" s="10"/>
      <c r="E346" s="10"/>
      <c r="H346" s="10"/>
      <c r="K346" s="10"/>
      <c r="N346" s="10"/>
      <c r="Q346" s="10"/>
    </row>
    <row r="347" spans="2:17" s="1" customFormat="1" x14ac:dyDescent="0.25">
      <c r="B347" s="10"/>
      <c r="E347" s="10"/>
      <c r="H347" s="10"/>
      <c r="K347" s="10"/>
      <c r="N347" s="10"/>
      <c r="Q347" s="10"/>
    </row>
    <row r="348" spans="2:17" s="1" customFormat="1" x14ac:dyDescent="0.25">
      <c r="B348" s="10"/>
      <c r="E348" s="10"/>
      <c r="H348" s="10"/>
      <c r="K348" s="10"/>
      <c r="N348" s="10"/>
      <c r="Q348" s="10"/>
    </row>
    <row r="349" spans="2:17" s="1" customFormat="1" x14ac:dyDescent="0.25">
      <c r="B349" s="10"/>
      <c r="E349" s="10"/>
      <c r="H349" s="10"/>
      <c r="K349" s="10"/>
      <c r="N349" s="10"/>
      <c r="Q349" s="10"/>
    </row>
    <row r="350" spans="2:17" s="1" customFormat="1" x14ac:dyDescent="0.25">
      <c r="B350" s="10"/>
      <c r="E350" s="10"/>
      <c r="H350" s="10"/>
      <c r="K350" s="10"/>
      <c r="N350" s="10"/>
      <c r="Q350" s="10"/>
    </row>
    <row r="351" spans="2:17" s="1" customFormat="1" x14ac:dyDescent="0.25">
      <c r="B351" s="10"/>
      <c r="E351" s="10"/>
      <c r="H351" s="10"/>
      <c r="K351" s="10"/>
      <c r="N351" s="10"/>
      <c r="Q351" s="10"/>
    </row>
    <row r="352" spans="2:17" s="1" customFormat="1" x14ac:dyDescent="0.25">
      <c r="B352" s="10"/>
      <c r="E352" s="10"/>
      <c r="H352" s="10"/>
      <c r="K352" s="10"/>
      <c r="N352" s="10"/>
      <c r="Q352" s="10"/>
    </row>
    <row r="353" spans="2:17" s="1" customFormat="1" x14ac:dyDescent="0.25">
      <c r="B353" s="10"/>
      <c r="E353" s="10"/>
      <c r="H353" s="10"/>
      <c r="K353" s="10"/>
      <c r="N353" s="10"/>
      <c r="Q353" s="10"/>
    </row>
    <row r="354" spans="2:17" s="1" customFormat="1" x14ac:dyDescent="0.25">
      <c r="B354" s="10"/>
      <c r="E354" s="10"/>
      <c r="H354" s="10"/>
      <c r="K354" s="10"/>
      <c r="N354" s="10"/>
      <c r="Q354" s="10"/>
    </row>
    <row r="355" spans="2:17" s="1" customFormat="1" x14ac:dyDescent="0.25">
      <c r="B355" s="10"/>
      <c r="E355" s="10"/>
      <c r="H355" s="10"/>
      <c r="K355" s="10"/>
      <c r="N355" s="10"/>
      <c r="Q355" s="10"/>
    </row>
    <row r="356" spans="2:17" s="1" customFormat="1" x14ac:dyDescent="0.25">
      <c r="B356" s="10"/>
      <c r="E356" s="10"/>
      <c r="H356" s="10"/>
      <c r="K356" s="10"/>
      <c r="N356" s="10"/>
      <c r="Q356" s="10"/>
    </row>
    <row r="357" spans="2:17" s="1" customFormat="1" x14ac:dyDescent="0.25">
      <c r="B357" s="10"/>
      <c r="E357" s="10"/>
      <c r="H357" s="10"/>
      <c r="K357" s="10"/>
      <c r="N357" s="10"/>
      <c r="Q357" s="10"/>
    </row>
    <row r="358" spans="2:17" s="1" customFormat="1" x14ac:dyDescent="0.25">
      <c r="B358" s="10"/>
      <c r="E358" s="10"/>
      <c r="H358" s="10"/>
      <c r="K358" s="10"/>
      <c r="N358" s="10"/>
      <c r="Q358" s="10"/>
    </row>
    <row r="359" spans="2:17" s="1" customFormat="1" x14ac:dyDescent="0.25">
      <c r="B359" s="10"/>
      <c r="E359" s="10"/>
      <c r="H359" s="10"/>
      <c r="K359" s="10"/>
      <c r="N359" s="10"/>
      <c r="Q359" s="10"/>
    </row>
    <row r="360" spans="2:17" s="1" customFormat="1" x14ac:dyDescent="0.25">
      <c r="B360" s="10"/>
      <c r="E360" s="10"/>
      <c r="H360" s="10"/>
      <c r="K360" s="10"/>
      <c r="N360" s="10"/>
      <c r="Q360" s="10"/>
    </row>
    <row r="361" spans="2:17" s="1" customFormat="1" x14ac:dyDescent="0.25">
      <c r="B361" s="10"/>
      <c r="E361" s="10"/>
      <c r="H361" s="10"/>
      <c r="K361" s="10"/>
      <c r="N361" s="10"/>
      <c r="Q361" s="10"/>
    </row>
    <row r="362" spans="2:17" s="1" customFormat="1" x14ac:dyDescent="0.25">
      <c r="B362" s="10"/>
      <c r="E362" s="10"/>
      <c r="H362" s="10"/>
      <c r="K362" s="10"/>
      <c r="N362" s="10"/>
      <c r="Q362" s="10"/>
    </row>
    <row r="363" spans="2:17" s="1" customFormat="1" x14ac:dyDescent="0.25">
      <c r="B363" s="10"/>
      <c r="E363" s="10"/>
      <c r="H363" s="10"/>
      <c r="K363" s="10"/>
      <c r="N363" s="10"/>
      <c r="Q363" s="10"/>
    </row>
    <row r="364" spans="2:17" s="1" customFormat="1" x14ac:dyDescent="0.25">
      <c r="B364" s="10"/>
      <c r="E364" s="10"/>
      <c r="H364" s="10"/>
      <c r="K364" s="10"/>
      <c r="N364" s="10"/>
      <c r="Q364" s="10"/>
    </row>
    <row r="365" spans="2:17" s="1" customFormat="1" x14ac:dyDescent="0.25">
      <c r="B365" s="10"/>
      <c r="E365" s="10"/>
      <c r="H365" s="10"/>
      <c r="K365" s="10"/>
      <c r="N365" s="10"/>
      <c r="Q365" s="10"/>
    </row>
    <row r="366" spans="2:17" s="1" customFormat="1" x14ac:dyDescent="0.25">
      <c r="B366" s="10"/>
      <c r="E366" s="10"/>
      <c r="H366" s="10"/>
      <c r="K366" s="10"/>
      <c r="N366" s="10"/>
      <c r="Q366" s="10"/>
    </row>
    <row r="367" spans="2:17" s="1" customFormat="1" x14ac:dyDescent="0.25">
      <c r="B367" s="10"/>
      <c r="E367" s="10"/>
      <c r="H367" s="10"/>
      <c r="K367" s="10"/>
      <c r="N367" s="10"/>
      <c r="Q367" s="10"/>
    </row>
    <row r="368" spans="2:17" s="1" customFormat="1" x14ac:dyDescent="0.25">
      <c r="B368" s="10"/>
      <c r="E368" s="10"/>
      <c r="H368" s="10"/>
      <c r="K368" s="10"/>
      <c r="N368" s="10"/>
      <c r="Q368" s="10"/>
    </row>
    <row r="369" spans="2:17" s="1" customFormat="1" x14ac:dyDescent="0.25">
      <c r="B369" s="10"/>
      <c r="E369" s="10"/>
      <c r="H369" s="10"/>
      <c r="K369" s="10"/>
      <c r="N369" s="10"/>
      <c r="Q369" s="10"/>
    </row>
    <row r="370" spans="2:17" s="1" customFormat="1" x14ac:dyDescent="0.25">
      <c r="B370" s="10"/>
      <c r="E370" s="10"/>
      <c r="H370" s="10"/>
      <c r="K370" s="10"/>
      <c r="N370" s="10"/>
      <c r="Q370" s="10"/>
    </row>
    <row r="371" spans="2:17" s="1" customFormat="1" x14ac:dyDescent="0.25">
      <c r="B371" s="10"/>
      <c r="E371" s="10"/>
      <c r="H371" s="10"/>
      <c r="K371" s="10"/>
      <c r="N371" s="10"/>
      <c r="Q371" s="10"/>
    </row>
    <row r="372" spans="2:17" s="1" customFormat="1" x14ac:dyDescent="0.25">
      <c r="B372" s="10"/>
      <c r="E372" s="10"/>
      <c r="H372" s="10"/>
      <c r="K372" s="10"/>
      <c r="N372" s="10"/>
      <c r="Q372" s="10"/>
    </row>
    <row r="373" spans="2:17" s="1" customFormat="1" x14ac:dyDescent="0.25">
      <c r="B373" s="10"/>
      <c r="E373" s="10"/>
      <c r="H373" s="10"/>
      <c r="K373" s="10"/>
      <c r="N373" s="10"/>
      <c r="Q373" s="10"/>
    </row>
    <row r="374" spans="2:17" s="1" customFormat="1" x14ac:dyDescent="0.25">
      <c r="B374" s="10"/>
      <c r="E374" s="10"/>
      <c r="H374" s="10"/>
      <c r="K374" s="10"/>
      <c r="N374" s="10"/>
      <c r="Q374" s="10"/>
    </row>
    <row r="375" spans="2:17" s="1" customFormat="1" x14ac:dyDescent="0.25">
      <c r="B375" s="10"/>
      <c r="E375" s="10"/>
      <c r="H375" s="10"/>
      <c r="K375" s="10"/>
      <c r="N375" s="10"/>
      <c r="Q375" s="10"/>
    </row>
    <row r="376" spans="2:17" s="1" customFormat="1" x14ac:dyDescent="0.25">
      <c r="B376" s="10"/>
      <c r="E376" s="10"/>
      <c r="H376" s="10"/>
      <c r="K376" s="10"/>
      <c r="N376" s="10"/>
      <c r="Q376" s="10"/>
    </row>
    <row r="377" spans="2:17" s="1" customFormat="1" x14ac:dyDescent="0.25">
      <c r="B377" s="10"/>
      <c r="E377" s="10"/>
      <c r="H377" s="10"/>
      <c r="K377" s="10"/>
      <c r="N377" s="10"/>
      <c r="Q377" s="10"/>
    </row>
    <row r="378" spans="2:17" s="1" customFormat="1" x14ac:dyDescent="0.25">
      <c r="B378" s="10"/>
      <c r="E378" s="10"/>
      <c r="H378" s="10"/>
      <c r="K378" s="10"/>
      <c r="N378" s="10"/>
      <c r="Q378" s="10"/>
    </row>
    <row r="379" spans="2:17" s="1" customFormat="1" x14ac:dyDescent="0.25">
      <c r="B379" s="10"/>
      <c r="E379" s="10"/>
      <c r="H379" s="10"/>
      <c r="K379" s="10"/>
      <c r="N379" s="10"/>
      <c r="Q379" s="10"/>
    </row>
    <row r="380" spans="2:17" s="1" customFormat="1" x14ac:dyDescent="0.25">
      <c r="B380" s="10"/>
      <c r="E380" s="10"/>
      <c r="H380" s="10"/>
      <c r="K380" s="10"/>
      <c r="N380" s="10"/>
      <c r="Q380" s="10"/>
    </row>
    <row r="381" spans="2:17" s="1" customFormat="1" x14ac:dyDescent="0.25">
      <c r="B381" s="10"/>
      <c r="E381" s="10"/>
      <c r="H381" s="10"/>
      <c r="K381" s="10"/>
      <c r="N381" s="10"/>
      <c r="Q381" s="10"/>
    </row>
    <row r="382" spans="2:17" s="1" customFormat="1" x14ac:dyDescent="0.25">
      <c r="B382" s="10"/>
      <c r="E382" s="10"/>
      <c r="H382" s="10"/>
      <c r="K382" s="10"/>
      <c r="N382" s="10"/>
      <c r="Q382" s="10"/>
    </row>
    <row r="383" spans="2:17" s="1" customFormat="1" x14ac:dyDescent="0.25">
      <c r="B383" s="10"/>
      <c r="E383" s="10"/>
      <c r="H383" s="10"/>
      <c r="K383" s="10"/>
      <c r="N383" s="10"/>
      <c r="Q383" s="10"/>
    </row>
    <row r="384" spans="2:17" s="1" customFormat="1" x14ac:dyDescent="0.25">
      <c r="B384" s="10"/>
      <c r="E384" s="10"/>
      <c r="H384" s="10"/>
      <c r="K384" s="10"/>
      <c r="N384" s="10"/>
      <c r="Q384" s="10"/>
    </row>
    <row r="385" spans="2:17" s="1" customFormat="1" x14ac:dyDescent="0.25">
      <c r="B385" s="10"/>
      <c r="E385" s="10"/>
      <c r="H385" s="10"/>
      <c r="K385" s="10"/>
      <c r="N385" s="10"/>
      <c r="Q385" s="10"/>
    </row>
    <row r="386" spans="2:17" s="1" customFormat="1" x14ac:dyDescent="0.25">
      <c r="B386" s="10"/>
      <c r="E386" s="10"/>
      <c r="H386" s="10"/>
      <c r="K386" s="10"/>
      <c r="N386" s="10"/>
      <c r="Q386" s="10"/>
    </row>
    <row r="387" spans="2:17" s="1" customFormat="1" x14ac:dyDescent="0.25">
      <c r="B387" s="10"/>
      <c r="E387" s="10"/>
      <c r="H387" s="10"/>
      <c r="K387" s="10"/>
      <c r="N387" s="10"/>
      <c r="Q387" s="10"/>
    </row>
    <row r="388" spans="2:17" s="1" customFormat="1" x14ac:dyDescent="0.25">
      <c r="B388" s="10"/>
      <c r="E388" s="10"/>
      <c r="H388" s="10"/>
      <c r="K388" s="10"/>
      <c r="N388" s="10"/>
      <c r="Q388" s="10"/>
    </row>
    <row r="389" spans="2:17" s="1" customFormat="1" x14ac:dyDescent="0.25">
      <c r="B389" s="10"/>
      <c r="E389" s="10"/>
      <c r="H389" s="10"/>
      <c r="K389" s="10"/>
      <c r="N389" s="10"/>
      <c r="Q389" s="10"/>
    </row>
    <row r="390" spans="2:17" s="1" customFormat="1" x14ac:dyDescent="0.25">
      <c r="B390" s="10"/>
      <c r="E390" s="10"/>
      <c r="H390" s="10"/>
      <c r="K390" s="10"/>
      <c r="N390" s="10"/>
      <c r="Q390" s="10"/>
    </row>
  </sheetData>
  <sheetProtection algorithmName="SHA-512" hashValue="3h3mep31crpI2ckvf+Nm9wjVP+ieo25pyoF2FT7qV+XeV6FjWpQgcXqRYBhpLGgKeFxUkPxoNYxbqwiKfO0X+Q==" saltValue="hFEZ+c5mH/Z7j/6Ae7TaRg==" spinCount="100000" sheet="1" objects="1" scenarios="1"/>
  <mergeCells count="9">
    <mergeCell ref="A1:XFD1"/>
    <mergeCell ref="E2:E3"/>
    <mergeCell ref="G2:G3"/>
    <mergeCell ref="C2:C3"/>
    <mergeCell ref="H2:H3"/>
    <mergeCell ref="F2:F3"/>
    <mergeCell ref="D2:D3"/>
    <mergeCell ref="B2:B3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topLeftCell="B1" workbookViewId="0">
      <selection activeCell="F4" sqref="F4"/>
    </sheetView>
  </sheetViews>
  <sheetFormatPr baseColWidth="10" defaultRowHeight="15" x14ac:dyDescent="0.25"/>
  <cols>
    <col min="1" max="1" width="15.7109375" customWidth="1"/>
    <col min="2" max="2" width="12.42578125" style="11" bestFit="1" customWidth="1"/>
    <col min="3" max="3" width="15" style="11" customWidth="1"/>
    <col min="5" max="6" width="12.42578125" style="11" bestFit="1" customWidth="1"/>
    <col min="7" max="7" width="12.85546875" customWidth="1"/>
    <col min="8" max="8" width="12.42578125" style="11" bestFit="1" customWidth="1"/>
    <col min="9" max="9" width="14" style="11" bestFit="1" customWidth="1"/>
    <col min="11" max="12" width="14" style="11" bestFit="1" customWidth="1"/>
    <col min="14" max="15" width="14" style="11" bestFit="1" customWidth="1"/>
    <col min="17" max="18" width="14" style="11" bestFit="1" customWidth="1"/>
  </cols>
  <sheetData>
    <row r="1" spans="1:18" s="29" customFormat="1" x14ac:dyDescent="0.25">
      <c r="A1" s="28" t="s">
        <v>9</v>
      </c>
    </row>
    <row r="2" spans="1:18" x14ac:dyDescent="0.25">
      <c r="A2" s="46" t="s">
        <v>0</v>
      </c>
      <c r="B2" s="48">
        <v>5000</v>
      </c>
      <c r="C2" s="50" t="s">
        <v>1</v>
      </c>
      <c r="D2" s="52">
        <v>5000</v>
      </c>
      <c r="E2" s="50" t="s">
        <v>10</v>
      </c>
      <c r="F2" s="54">
        <v>37</v>
      </c>
      <c r="G2" s="56" t="s">
        <v>13</v>
      </c>
      <c r="H2" s="58">
        <f>+F2/12</f>
        <v>3.0833333333333335</v>
      </c>
      <c r="I2" s="10"/>
      <c r="J2" s="1"/>
      <c r="K2" s="10"/>
    </row>
    <row r="3" spans="1:18" ht="15.75" thickBot="1" x14ac:dyDescent="0.3">
      <c r="A3" s="47"/>
      <c r="B3" s="49"/>
      <c r="C3" s="51"/>
      <c r="D3" s="53"/>
      <c r="E3" s="51"/>
      <c r="F3" s="55"/>
      <c r="G3" s="57"/>
      <c r="H3" s="59"/>
    </row>
    <row r="4" spans="1:18" x14ac:dyDescent="0.25">
      <c r="A4" s="3" t="s">
        <v>2</v>
      </c>
      <c r="B4" s="19" t="s">
        <v>4</v>
      </c>
      <c r="C4" s="22" t="s">
        <v>5</v>
      </c>
      <c r="D4" s="3" t="s">
        <v>2</v>
      </c>
      <c r="E4" s="19" t="s">
        <v>4</v>
      </c>
      <c r="F4" s="22" t="s">
        <v>5</v>
      </c>
      <c r="G4" s="3" t="s">
        <v>2</v>
      </c>
      <c r="H4" s="19" t="s">
        <v>4</v>
      </c>
      <c r="I4" s="22" t="s">
        <v>5</v>
      </c>
      <c r="J4" s="3" t="s">
        <v>2</v>
      </c>
      <c r="K4" s="19" t="s">
        <v>4</v>
      </c>
      <c r="L4" s="22" t="s">
        <v>5</v>
      </c>
      <c r="M4" s="3" t="s">
        <v>2</v>
      </c>
      <c r="N4" s="19" t="s">
        <v>4</v>
      </c>
      <c r="O4" s="22" t="s">
        <v>5</v>
      </c>
      <c r="P4" s="3" t="s">
        <v>2</v>
      </c>
      <c r="Q4" s="19" t="s">
        <v>4</v>
      </c>
      <c r="R4" s="22" t="s">
        <v>5</v>
      </c>
    </row>
    <row r="5" spans="1:18" x14ac:dyDescent="0.25">
      <c r="A5" s="4">
        <v>1</v>
      </c>
      <c r="B5" s="20">
        <f>+B2</f>
        <v>5000</v>
      </c>
      <c r="C5" s="23">
        <f>+B5*(H$2/100)</f>
        <v>154.16666666666666</v>
      </c>
      <c r="D5" s="6">
        <v>61</v>
      </c>
      <c r="E5" s="20">
        <f>+B64+D$2</f>
        <v>305000</v>
      </c>
      <c r="F5" s="23">
        <f>+E5*(H$2/100)</f>
        <v>9404.1666666666661</v>
      </c>
      <c r="G5" s="6">
        <v>121</v>
      </c>
      <c r="H5" s="20">
        <f>+E64+D$2</f>
        <v>605000</v>
      </c>
      <c r="I5" s="23">
        <f>+H5*(H$2/100)</f>
        <v>18654.166666666668</v>
      </c>
      <c r="J5" s="6">
        <v>181</v>
      </c>
      <c r="K5" s="20">
        <f>+H64+D$2</f>
        <v>905000</v>
      </c>
      <c r="L5" s="23">
        <f>+K5*(H$2/100)</f>
        <v>27904.166666666668</v>
      </c>
      <c r="M5" s="6">
        <v>241</v>
      </c>
      <c r="N5" s="20">
        <f>+K64+D$2</f>
        <v>1205000</v>
      </c>
      <c r="O5" s="23">
        <f>+N5*(H$2/100)</f>
        <v>37154.166666666664</v>
      </c>
      <c r="P5" s="6">
        <v>301</v>
      </c>
      <c r="Q5" s="20">
        <f>+N64+D$2</f>
        <v>1505000</v>
      </c>
      <c r="R5" s="23">
        <f>+Q5*(H$2/100)</f>
        <v>46404.166666666664</v>
      </c>
    </row>
    <row r="6" spans="1:18" x14ac:dyDescent="0.25">
      <c r="A6" s="4">
        <v>2</v>
      </c>
      <c r="B6" s="20">
        <f>+D$2+B5</f>
        <v>10000</v>
      </c>
      <c r="C6" s="23">
        <f t="shared" ref="C6:C64" si="0">+B6*(H$2/100)</f>
        <v>308.33333333333331</v>
      </c>
      <c r="D6" s="6">
        <v>62</v>
      </c>
      <c r="E6" s="20">
        <f>+E5+D$2</f>
        <v>310000</v>
      </c>
      <c r="F6" s="23">
        <f t="shared" ref="F6:F64" si="1">+E6*(H$2/100)</f>
        <v>9558.3333333333339</v>
      </c>
      <c r="G6" s="6">
        <v>122</v>
      </c>
      <c r="H6" s="20">
        <f>+H5+D$2</f>
        <v>610000</v>
      </c>
      <c r="I6" s="23">
        <f t="shared" ref="I6:I64" si="2">+H6*(H$2/100)</f>
        <v>18808.333333333332</v>
      </c>
      <c r="J6" s="6">
        <v>182</v>
      </c>
      <c r="K6" s="20">
        <f>+K5+D$2</f>
        <v>910000</v>
      </c>
      <c r="L6" s="23">
        <f t="shared" ref="L6:L64" si="3">+K6*(H$2/100)</f>
        <v>28058.333333333336</v>
      </c>
      <c r="M6" s="6">
        <v>242</v>
      </c>
      <c r="N6" s="20">
        <f>+N5+D$2</f>
        <v>1210000</v>
      </c>
      <c r="O6" s="23">
        <f t="shared" ref="O6:O64" si="4">+N6*(H$2/100)</f>
        <v>37308.333333333336</v>
      </c>
      <c r="P6" s="6">
        <v>302</v>
      </c>
      <c r="Q6" s="20">
        <f>+Q5+D$2</f>
        <v>1510000</v>
      </c>
      <c r="R6" s="23">
        <f t="shared" ref="R6:R64" si="5">+Q6*(H$2/100)</f>
        <v>46558.333333333336</v>
      </c>
    </row>
    <row r="7" spans="1:18" x14ac:dyDescent="0.25">
      <c r="A7" s="4">
        <v>3</v>
      </c>
      <c r="B7" s="20">
        <f t="shared" ref="B7:B64" si="6">+D$2+B6</f>
        <v>15000</v>
      </c>
      <c r="C7" s="23">
        <f t="shared" si="0"/>
        <v>462.5</v>
      </c>
      <c r="D7" s="6">
        <v>63</v>
      </c>
      <c r="E7" s="20">
        <f>+E6+D$2</f>
        <v>315000</v>
      </c>
      <c r="F7" s="23">
        <f t="shared" si="1"/>
        <v>9712.5</v>
      </c>
      <c r="G7" s="6">
        <v>123</v>
      </c>
      <c r="H7" s="20">
        <f t="shared" ref="H7:H64" si="7">+H6+D$2</f>
        <v>615000</v>
      </c>
      <c r="I7" s="23">
        <f t="shared" si="2"/>
        <v>18962.5</v>
      </c>
      <c r="J7" s="6">
        <v>183</v>
      </c>
      <c r="K7" s="20">
        <f t="shared" ref="K7:K64" si="8">+K6+D$2</f>
        <v>915000</v>
      </c>
      <c r="L7" s="23">
        <f t="shared" si="3"/>
        <v>28212.5</v>
      </c>
      <c r="M7" s="6">
        <v>243</v>
      </c>
      <c r="N7" s="20">
        <f t="shared" ref="N7:N64" si="9">+N6+D$2</f>
        <v>1215000</v>
      </c>
      <c r="O7" s="23">
        <f t="shared" si="4"/>
        <v>37462.5</v>
      </c>
      <c r="P7" s="6">
        <v>303</v>
      </c>
      <c r="Q7" s="20">
        <f t="shared" ref="Q7:Q64" si="10">+Q6+D$2</f>
        <v>1515000</v>
      </c>
      <c r="R7" s="23">
        <f t="shared" si="5"/>
        <v>46712.5</v>
      </c>
    </row>
    <row r="8" spans="1:18" x14ac:dyDescent="0.25">
      <c r="A8" s="4">
        <v>4</v>
      </c>
      <c r="B8" s="20">
        <f t="shared" si="6"/>
        <v>20000</v>
      </c>
      <c r="C8" s="23">
        <f t="shared" si="0"/>
        <v>616.66666666666663</v>
      </c>
      <c r="D8" s="6">
        <v>64</v>
      </c>
      <c r="E8" s="20">
        <f t="shared" ref="E8:E64" si="11">+E7+D$2</f>
        <v>320000</v>
      </c>
      <c r="F8" s="23">
        <f t="shared" si="1"/>
        <v>9866.6666666666661</v>
      </c>
      <c r="G8" s="6">
        <v>124</v>
      </c>
      <c r="H8" s="20">
        <f t="shared" si="7"/>
        <v>620000</v>
      </c>
      <c r="I8" s="23">
        <f t="shared" si="2"/>
        <v>19116.666666666668</v>
      </c>
      <c r="J8" s="6">
        <v>184</v>
      </c>
      <c r="K8" s="20">
        <f t="shared" si="8"/>
        <v>920000</v>
      </c>
      <c r="L8" s="23">
        <f t="shared" si="3"/>
        <v>28366.666666666668</v>
      </c>
      <c r="M8" s="6">
        <v>244</v>
      </c>
      <c r="N8" s="20">
        <f t="shared" si="9"/>
        <v>1220000</v>
      </c>
      <c r="O8" s="23">
        <f t="shared" si="4"/>
        <v>37616.666666666664</v>
      </c>
      <c r="P8" s="6">
        <v>304</v>
      </c>
      <c r="Q8" s="20">
        <f t="shared" si="10"/>
        <v>1520000</v>
      </c>
      <c r="R8" s="23">
        <f t="shared" si="5"/>
        <v>46866.666666666664</v>
      </c>
    </row>
    <row r="9" spans="1:18" x14ac:dyDescent="0.25">
      <c r="A9" s="4">
        <v>5</v>
      </c>
      <c r="B9" s="20">
        <f t="shared" si="6"/>
        <v>25000</v>
      </c>
      <c r="C9" s="23">
        <f t="shared" si="0"/>
        <v>770.83333333333337</v>
      </c>
      <c r="D9" s="6">
        <v>65</v>
      </c>
      <c r="E9" s="20">
        <f t="shared" si="11"/>
        <v>325000</v>
      </c>
      <c r="F9" s="23">
        <f t="shared" si="1"/>
        <v>10020.833333333334</v>
      </c>
      <c r="G9" s="6">
        <v>125</v>
      </c>
      <c r="H9" s="20">
        <f t="shared" si="7"/>
        <v>625000</v>
      </c>
      <c r="I9" s="23">
        <f t="shared" si="2"/>
        <v>19270.833333333332</v>
      </c>
      <c r="J9" s="6">
        <v>185</v>
      </c>
      <c r="K9" s="20">
        <f t="shared" si="8"/>
        <v>925000</v>
      </c>
      <c r="L9" s="23">
        <f t="shared" si="3"/>
        <v>28520.833333333336</v>
      </c>
      <c r="M9" s="6">
        <v>245</v>
      </c>
      <c r="N9" s="20">
        <f t="shared" si="9"/>
        <v>1225000</v>
      </c>
      <c r="O9" s="23">
        <f t="shared" si="4"/>
        <v>37770.833333333336</v>
      </c>
      <c r="P9" s="6">
        <v>305</v>
      </c>
      <c r="Q9" s="20">
        <f t="shared" si="10"/>
        <v>1525000</v>
      </c>
      <c r="R9" s="23">
        <f t="shared" si="5"/>
        <v>47020.833333333336</v>
      </c>
    </row>
    <row r="10" spans="1:18" x14ac:dyDescent="0.25">
      <c r="A10" s="4">
        <v>6</v>
      </c>
      <c r="B10" s="20">
        <f t="shared" si="6"/>
        <v>30000</v>
      </c>
      <c r="C10" s="23">
        <f t="shared" si="0"/>
        <v>925</v>
      </c>
      <c r="D10" s="6">
        <v>66</v>
      </c>
      <c r="E10" s="20">
        <f t="shared" si="11"/>
        <v>330000</v>
      </c>
      <c r="F10" s="23">
        <f t="shared" si="1"/>
        <v>10175</v>
      </c>
      <c r="G10" s="6">
        <v>126</v>
      </c>
      <c r="H10" s="20">
        <f t="shared" si="7"/>
        <v>630000</v>
      </c>
      <c r="I10" s="23">
        <f t="shared" si="2"/>
        <v>19425</v>
      </c>
      <c r="J10" s="6">
        <v>186</v>
      </c>
      <c r="K10" s="20">
        <f t="shared" si="8"/>
        <v>930000</v>
      </c>
      <c r="L10" s="23">
        <f t="shared" si="3"/>
        <v>28675</v>
      </c>
      <c r="M10" s="6">
        <v>246</v>
      </c>
      <c r="N10" s="20">
        <f t="shared" si="9"/>
        <v>1230000</v>
      </c>
      <c r="O10" s="23">
        <f t="shared" si="4"/>
        <v>37925</v>
      </c>
      <c r="P10" s="6">
        <v>306</v>
      </c>
      <c r="Q10" s="20">
        <f t="shared" si="10"/>
        <v>1530000</v>
      </c>
      <c r="R10" s="23">
        <f t="shared" si="5"/>
        <v>47175</v>
      </c>
    </row>
    <row r="11" spans="1:18" x14ac:dyDescent="0.25">
      <c r="A11" s="4">
        <v>7</v>
      </c>
      <c r="B11" s="20">
        <f t="shared" si="6"/>
        <v>35000</v>
      </c>
      <c r="C11" s="23">
        <f t="shared" si="0"/>
        <v>1079.1666666666667</v>
      </c>
      <c r="D11" s="6">
        <v>67</v>
      </c>
      <c r="E11" s="20">
        <f t="shared" si="11"/>
        <v>335000</v>
      </c>
      <c r="F11" s="23">
        <f t="shared" si="1"/>
        <v>10329.166666666666</v>
      </c>
      <c r="G11" s="6">
        <v>127</v>
      </c>
      <c r="H11" s="20">
        <f t="shared" si="7"/>
        <v>635000</v>
      </c>
      <c r="I11" s="23">
        <f t="shared" si="2"/>
        <v>19579.166666666668</v>
      </c>
      <c r="J11" s="6">
        <v>187</v>
      </c>
      <c r="K11" s="20">
        <f t="shared" si="8"/>
        <v>935000</v>
      </c>
      <c r="L11" s="23">
        <f t="shared" si="3"/>
        <v>28829.166666666668</v>
      </c>
      <c r="M11" s="6">
        <v>247</v>
      </c>
      <c r="N11" s="20">
        <f t="shared" si="9"/>
        <v>1235000</v>
      </c>
      <c r="O11" s="23">
        <f t="shared" si="4"/>
        <v>38079.166666666664</v>
      </c>
      <c r="P11" s="6">
        <v>307</v>
      </c>
      <c r="Q11" s="20">
        <f t="shared" si="10"/>
        <v>1535000</v>
      </c>
      <c r="R11" s="23">
        <f t="shared" si="5"/>
        <v>47329.166666666664</v>
      </c>
    </row>
    <row r="12" spans="1:18" x14ac:dyDescent="0.25">
      <c r="A12" s="4">
        <v>8</v>
      </c>
      <c r="B12" s="20">
        <f t="shared" si="6"/>
        <v>40000</v>
      </c>
      <c r="C12" s="23">
        <f t="shared" si="0"/>
        <v>1233.3333333333333</v>
      </c>
      <c r="D12" s="6">
        <v>68</v>
      </c>
      <c r="E12" s="20">
        <f t="shared" si="11"/>
        <v>340000</v>
      </c>
      <c r="F12" s="23">
        <f t="shared" si="1"/>
        <v>10483.333333333334</v>
      </c>
      <c r="G12" s="6">
        <v>128</v>
      </c>
      <c r="H12" s="20">
        <f t="shared" si="7"/>
        <v>640000</v>
      </c>
      <c r="I12" s="23">
        <f t="shared" si="2"/>
        <v>19733.333333333332</v>
      </c>
      <c r="J12" s="6">
        <v>188</v>
      </c>
      <c r="K12" s="20">
        <f t="shared" si="8"/>
        <v>940000</v>
      </c>
      <c r="L12" s="23">
        <f t="shared" si="3"/>
        <v>28983.333333333336</v>
      </c>
      <c r="M12" s="6">
        <v>248</v>
      </c>
      <c r="N12" s="20">
        <f t="shared" si="9"/>
        <v>1240000</v>
      </c>
      <c r="O12" s="23">
        <f t="shared" si="4"/>
        <v>38233.333333333336</v>
      </c>
      <c r="P12" s="6">
        <v>308</v>
      </c>
      <c r="Q12" s="20">
        <f t="shared" si="10"/>
        <v>1540000</v>
      </c>
      <c r="R12" s="23">
        <f t="shared" si="5"/>
        <v>47483.333333333336</v>
      </c>
    </row>
    <row r="13" spans="1:18" x14ac:dyDescent="0.25">
      <c r="A13" s="4">
        <v>9</v>
      </c>
      <c r="B13" s="20">
        <f t="shared" si="6"/>
        <v>45000</v>
      </c>
      <c r="C13" s="23">
        <f t="shared" si="0"/>
        <v>1387.5</v>
      </c>
      <c r="D13" s="6">
        <v>69</v>
      </c>
      <c r="E13" s="20">
        <f t="shared" si="11"/>
        <v>345000</v>
      </c>
      <c r="F13" s="23">
        <f t="shared" si="1"/>
        <v>10637.5</v>
      </c>
      <c r="G13" s="6">
        <v>129</v>
      </c>
      <c r="H13" s="20">
        <f t="shared" si="7"/>
        <v>645000</v>
      </c>
      <c r="I13" s="23">
        <f t="shared" si="2"/>
        <v>19887.5</v>
      </c>
      <c r="J13" s="6">
        <v>189</v>
      </c>
      <c r="K13" s="20">
        <f t="shared" si="8"/>
        <v>945000</v>
      </c>
      <c r="L13" s="23">
        <f t="shared" si="3"/>
        <v>29137.5</v>
      </c>
      <c r="M13" s="6">
        <v>249</v>
      </c>
      <c r="N13" s="20">
        <f t="shared" si="9"/>
        <v>1245000</v>
      </c>
      <c r="O13" s="23">
        <f t="shared" si="4"/>
        <v>38387.5</v>
      </c>
      <c r="P13" s="6">
        <v>309</v>
      </c>
      <c r="Q13" s="20">
        <f t="shared" si="10"/>
        <v>1545000</v>
      </c>
      <c r="R13" s="23">
        <f t="shared" si="5"/>
        <v>47637.5</v>
      </c>
    </row>
    <row r="14" spans="1:18" x14ac:dyDescent="0.25">
      <c r="A14" s="4">
        <v>10</v>
      </c>
      <c r="B14" s="20">
        <f t="shared" si="6"/>
        <v>50000</v>
      </c>
      <c r="C14" s="23">
        <f t="shared" si="0"/>
        <v>1541.6666666666667</v>
      </c>
      <c r="D14" s="6">
        <v>70</v>
      </c>
      <c r="E14" s="20">
        <f t="shared" si="11"/>
        <v>350000</v>
      </c>
      <c r="F14" s="23">
        <f t="shared" si="1"/>
        <v>10791.666666666666</v>
      </c>
      <c r="G14" s="6">
        <v>130</v>
      </c>
      <c r="H14" s="20">
        <f t="shared" si="7"/>
        <v>650000</v>
      </c>
      <c r="I14" s="23">
        <f t="shared" si="2"/>
        <v>20041.666666666668</v>
      </c>
      <c r="J14" s="6">
        <v>190</v>
      </c>
      <c r="K14" s="20">
        <f t="shared" si="8"/>
        <v>950000</v>
      </c>
      <c r="L14" s="23">
        <f t="shared" si="3"/>
        <v>29291.666666666668</v>
      </c>
      <c r="M14" s="6">
        <v>250</v>
      </c>
      <c r="N14" s="20">
        <f t="shared" si="9"/>
        <v>1250000</v>
      </c>
      <c r="O14" s="23">
        <f t="shared" si="4"/>
        <v>38541.666666666664</v>
      </c>
      <c r="P14" s="6">
        <v>310</v>
      </c>
      <c r="Q14" s="20">
        <f t="shared" si="10"/>
        <v>1550000</v>
      </c>
      <c r="R14" s="23">
        <f t="shared" si="5"/>
        <v>47791.666666666672</v>
      </c>
    </row>
    <row r="15" spans="1:18" x14ac:dyDescent="0.25">
      <c r="A15" s="4">
        <v>11</v>
      </c>
      <c r="B15" s="20">
        <f t="shared" si="6"/>
        <v>55000</v>
      </c>
      <c r="C15" s="23">
        <f t="shared" si="0"/>
        <v>1695.8333333333335</v>
      </c>
      <c r="D15" s="6">
        <v>71</v>
      </c>
      <c r="E15" s="20">
        <f t="shared" si="11"/>
        <v>355000</v>
      </c>
      <c r="F15" s="23">
        <f t="shared" si="1"/>
        <v>10945.833333333334</v>
      </c>
      <c r="G15" s="6">
        <v>131</v>
      </c>
      <c r="H15" s="20">
        <f t="shared" si="7"/>
        <v>655000</v>
      </c>
      <c r="I15" s="23">
        <f t="shared" si="2"/>
        <v>20195.833333333332</v>
      </c>
      <c r="J15" s="6">
        <v>191</v>
      </c>
      <c r="K15" s="20">
        <f t="shared" si="8"/>
        <v>955000</v>
      </c>
      <c r="L15" s="23">
        <f t="shared" si="3"/>
        <v>29445.833333333336</v>
      </c>
      <c r="M15" s="6">
        <v>251</v>
      </c>
      <c r="N15" s="20">
        <f t="shared" si="9"/>
        <v>1255000</v>
      </c>
      <c r="O15" s="23">
        <f t="shared" si="4"/>
        <v>38695.833333333336</v>
      </c>
      <c r="P15" s="6">
        <v>311</v>
      </c>
      <c r="Q15" s="20">
        <f t="shared" si="10"/>
        <v>1555000</v>
      </c>
      <c r="R15" s="23">
        <f t="shared" si="5"/>
        <v>47945.833333333336</v>
      </c>
    </row>
    <row r="16" spans="1:18" x14ac:dyDescent="0.25">
      <c r="A16" s="4">
        <v>12</v>
      </c>
      <c r="B16" s="20">
        <f t="shared" si="6"/>
        <v>60000</v>
      </c>
      <c r="C16" s="23">
        <f t="shared" si="0"/>
        <v>1850</v>
      </c>
      <c r="D16" s="6">
        <v>72</v>
      </c>
      <c r="E16" s="20">
        <f t="shared" si="11"/>
        <v>360000</v>
      </c>
      <c r="F16" s="23">
        <f t="shared" si="1"/>
        <v>11100</v>
      </c>
      <c r="G16" s="6">
        <v>132</v>
      </c>
      <c r="H16" s="20">
        <f t="shared" si="7"/>
        <v>660000</v>
      </c>
      <c r="I16" s="23">
        <f t="shared" si="2"/>
        <v>20350</v>
      </c>
      <c r="J16" s="6">
        <v>192</v>
      </c>
      <c r="K16" s="20">
        <f t="shared" si="8"/>
        <v>960000</v>
      </c>
      <c r="L16" s="23">
        <f t="shared" si="3"/>
        <v>29600</v>
      </c>
      <c r="M16" s="6">
        <v>252</v>
      </c>
      <c r="N16" s="20">
        <f t="shared" si="9"/>
        <v>1260000</v>
      </c>
      <c r="O16" s="23">
        <f t="shared" si="4"/>
        <v>38850</v>
      </c>
      <c r="P16" s="6">
        <v>312</v>
      </c>
      <c r="Q16" s="20">
        <f t="shared" si="10"/>
        <v>1560000</v>
      </c>
      <c r="R16" s="23">
        <f t="shared" si="5"/>
        <v>48100</v>
      </c>
    </row>
    <row r="17" spans="1:18" x14ac:dyDescent="0.25">
      <c r="A17" s="4">
        <v>13</v>
      </c>
      <c r="B17" s="20">
        <f t="shared" si="6"/>
        <v>65000</v>
      </c>
      <c r="C17" s="23">
        <f t="shared" si="0"/>
        <v>2004.1666666666667</v>
      </c>
      <c r="D17" s="6">
        <v>73</v>
      </c>
      <c r="E17" s="20">
        <f t="shared" si="11"/>
        <v>365000</v>
      </c>
      <c r="F17" s="23">
        <f t="shared" si="1"/>
        <v>11254.166666666666</v>
      </c>
      <c r="G17" s="6">
        <v>133</v>
      </c>
      <c r="H17" s="20">
        <f t="shared" si="7"/>
        <v>665000</v>
      </c>
      <c r="I17" s="23">
        <f t="shared" si="2"/>
        <v>20504.166666666668</v>
      </c>
      <c r="J17" s="6">
        <v>193</v>
      </c>
      <c r="K17" s="20">
        <f t="shared" si="8"/>
        <v>965000</v>
      </c>
      <c r="L17" s="23">
        <f t="shared" si="3"/>
        <v>29754.166666666668</v>
      </c>
      <c r="M17" s="6">
        <v>253</v>
      </c>
      <c r="N17" s="20">
        <f t="shared" si="9"/>
        <v>1265000</v>
      </c>
      <c r="O17" s="23">
        <f t="shared" si="4"/>
        <v>39004.166666666664</v>
      </c>
      <c r="P17" s="6">
        <v>313</v>
      </c>
      <c r="Q17" s="20">
        <f t="shared" si="10"/>
        <v>1565000</v>
      </c>
      <c r="R17" s="23">
        <f t="shared" si="5"/>
        <v>48254.166666666672</v>
      </c>
    </row>
    <row r="18" spans="1:18" x14ac:dyDescent="0.25">
      <c r="A18" s="4">
        <v>14</v>
      </c>
      <c r="B18" s="20">
        <f t="shared" si="6"/>
        <v>70000</v>
      </c>
      <c r="C18" s="23">
        <f t="shared" si="0"/>
        <v>2158.3333333333335</v>
      </c>
      <c r="D18" s="6">
        <v>74</v>
      </c>
      <c r="E18" s="20">
        <f t="shared" si="11"/>
        <v>370000</v>
      </c>
      <c r="F18" s="23">
        <f t="shared" si="1"/>
        <v>11408.333333333334</v>
      </c>
      <c r="G18" s="6">
        <v>134</v>
      </c>
      <c r="H18" s="20">
        <f t="shared" si="7"/>
        <v>670000</v>
      </c>
      <c r="I18" s="23">
        <f t="shared" si="2"/>
        <v>20658.333333333332</v>
      </c>
      <c r="J18" s="6">
        <v>194</v>
      </c>
      <c r="K18" s="20">
        <f t="shared" si="8"/>
        <v>970000</v>
      </c>
      <c r="L18" s="23">
        <f t="shared" si="3"/>
        <v>29908.333333333336</v>
      </c>
      <c r="M18" s="6">
        <v>254</v>
      </c>
      <c r="N18" s="20">
        <f t="shared" si="9"/>
        <v>1270000</v>
      </c>
      <c r="O18" s="23">
        <f t="shared" si="4"/>
        <v>39158.333333333336</v>
      </c>
      <c r="P18" s="6">
        <v>314</v>
      </c>
      <c r="Q18" s="20">
        <f t="shared" si="10"/>
        <v>1570000</v>
      </c>
      <c r="R18" s="23">
        <f t="shared" si="5"/>
        <v>48408.333333333336</v>
      </c>
    </row>
    <row r="19" spans="1:18" x14ac:dyDescent="0.25">
      <c r="A19" s="4">
        <v>15</v>
      </c>
      <c r="B19" s="20">
        <f t="shared" si="6"/>
        <v>75000</v>
      </c>
      <c r="C19" s="23">
        <f t="shared" si="0"/>
        <v>2312.5</v>
      </c>
      <c r="D19" s="6">
        <v>75</v>
      </c>
      <c r="E19" s="20">
        <f t="shared" si="11"/>
        <v>375000</v>
      </c>
      <c r="F19" s="23">
        <f t="shared" si="1"/>
        <v>11562.5</v>
      </c>
      <c r="G19" s="6">
        <v>135</v>
      </c>
      <c r="H19" s="20">
        <f t="shared" si="7"/>
        <v>675000</v>
      </c>
      <c r="I19" s="23">
        <f t="shared" si="2"/>
        <v>20812.5</v>
      </c>
      <c r="J19" s="6">
        <v>195</v>
      </c>
      <c r="K19" s="20">
        <f t="shared" si="8"/>
        <v>975000</v>
      </c>
      <c r="L19" s="23">
        <f t="shared" si="3"/>
        <v>30062.5</v>
      </c>
      <c r="M19" s="6">
        <v>255</v>
      </c>
      <c r="N19" s="20">
        <f t="shared" si="9"/>
        <v>1275000</v>
      </c>
      <c r="O19" s="23">
        <f t="shared" si="4"/>
        <v>39312.5</v>
      </c>
      <c r="P19" s="6">
        <v>315</v>
      </c>
      <c r="Q19" s="20">
        <f t="shared" si="10"/>
        <v>1575000</v>
      </c>
      <c r="R19" s="23">
        <f t="shared" si="5"/>
        <v>48562.5</v>
      </c>
    </row>
    <row r="20" spans="1:18" x14ac:dyDescent="0.25">
      <c r="A20" s="4">
        <v>16</v>
      </c>
      <c r="B20" s="20">
        <f t="shared" si="6"/>
        <v>80000</v>
      </c>
      <c r="C20" s="23">
        <f t="shared" si="0"/>
        <v>2466.6666666666665</v>
      </c>
      <c r="D20" s="6">
        <v>76</v>
      </c>
      <c r="E20" s="20">
        <f t="shared" si="11"/>
        <v>380000</v>
      </c>
      <c r="F20" s="23">
        <f t="shared" si="1"/>
        <v>11716.666666666666</v>
      </c>
      <c r="G20" s="6">
        <v>136</v>
      </c>
      <c r="H20" s="20">
        <f t="shared" si="7"/>
        <v>680000</v>
      </c>
      <c r="I20" s="23">
        <f t="shared" si="2"/>
        <v>20966.666666666668</v>
      </c>
      <c r="J20" s="6">
        <v>196</v>
      </c>
      <c r="K20" s="20">
        <f t="shared" si="8"/>
        <v>980000</v>
      </c>
      <c r="L20" s="23">
        <f t="shared" si="3"/>
        <v>30216.666666666668</v>
      </c>
      <c r="M20" s="6">
        <v>256</v>
      </c>
      <c r="N20" s="20">
        <f t="shared" si="9"/>
        <v>1280000</v>
      </c>
      <c r="O20" s="23">
        <f t="shared" si="4"/>
        <v>39466.666666666664</v>
      </c>
      <c r="P20" s="6">
        <v>316</v>
      </c>
      <c r="Q20" s="20">
        <f t="shared" si="10"/>
        <v>1580000</v>
      </c>
      <c r="R20" s="23">
        <f t="shared" si="5"/>
        <v>48716.666666666672</v>
      </c>
    </row>
    <row r="21" spans="1:18" x14ac:dyDescent="0.25">
      <c r="A21" s="4">
        <v>17</v>
      </c>
      <c r="B21" s="20">
        <f t="shared" si="6"/>
        <v>85000</v>
      </c>
      <c r="C21" s="23">
        <f t="shared" si="0"/>
        <v>2620.8333333333335</v>
      </c>
      <c r="D21" s="6">
        <v>77</v>
      </c>
      <c r="E21" s="20">
        <f t="shared" si="11"/>
        <v>385000</v>
      </c>
      <c r="F21" s="23">
        <f t="shared" si="1"/>
        <v>11870.833333333334</v>
      </c>
      <c r="G21" s="6">
        <v>137</v>
      </c>
      <c r="H21" s="20">
        <f t="shared" si="7"/>
        <v>685000</v>
      </c>
      <c r="I21" s="23">
        <f t="shared" si="2"/>
        <v>21120.833333333332</v>
      </c>
      <c r="J21" s="6">
        <v>197</v>
      </c>
      <c r="K21" s="20">
        <f t="shared" si="8"/>
        <v>985000</v>
      </c>
      <c r="L21" s="23">
        <f t="shared" si="3"/>
        <v>30370.833333333336</v>
      </c>
      <c r="M21" s="6">
        <v>257</v>
      </c>
      <c r="N21" s="20">
        <f t="shared" si="9"/>
        <v>1285000</v>
      </c>
      <c r="O21" s="23">
        <f t="shared" si="4"/>
        <v>39620.833333333336</v>
      </c>
      <c r="P21" s="6">
        <v>317</v>
      </c>
      <c r="Q21" s="20">
        <f t="shared" si="10"/>
        <v>1585000</v>
      </c>
      <c r="R21" s="23">
        <f t="shared" si="5"/>
        <v>48870.833333333336</v>
      </c>
    </row>
    <row r="22" spans="1:18" x14ac:dyDescent="0.25">
      <c r="A22" s="4">
        <v>18</v>
      </c>
      <c r="B22" s="20">
        <f t="shared" si="6"/>
        <v>90000</v>
      </c>
      <c r="C22" s="23">
        <f t="shared" si="0"/>
        <v>2775</v>
      </c>
      <c r="D22" s="6">
        <v>78</v>
      </c>
      <c r="E22" s="20">
        <f t="shared" si="11"/>
        <v>390000</v>
      </c>
      <c r="F22" s="23">
        <f t="shared" si="1"/>
        <v>12025</v>
      </c>
      <c r="G22" s="6">
        <v>138</v>
      </c>
      <c r="H22" s="20">
        <f t="shared" si="7"/>
        <v>690000</v>
      </c>
      <c r="I22" s="23">
        <f t="shared" si="2"/>
        <v>21275</v>
      </c>
      <c r="J22" s="6">
        <v>198</v>
      </c>
      <c r="K22" s="20">
        <f t="shared" si="8"/>
        <v>990000</v>
      </c>
      <c r="L22" s="23">
        <f t="shared" si="3"/>
        <v>30525</v>
      </c>
      <c r="M22" s="6">
        <v>258</v>
      </c>
      <c r="N22" s="20">
        <f t="shared" si="9"/>
        <v>1290000</v>
      </c>
      <c r="O22" s="23">
        <f t="shared" si="4"/>
        <v>39775</v>
      </c>
      <c r="P22" s="6">
        <v>318</v>
      </c>
      <c r="Q22" s="20">
        <f t="shared" si="10"/>
        <v>1590000</v>
      </c>
      <c r="R22" s="23">
        <f t="shared" si="5"/>
        <v>49025</v>
      </c>
    </row>
    <row r="23" spans="1:18" x14ac:dyDescent="0.25">
      <c r="A23" s="4">
        <v>19</v>
      </c>
      <c r="B23" s="20">
        <f t="shared" si="6"/>
        <v>95000</v>
      </c>
      <c r="C23" s="23">
        <f t="shared" si="0"/>
        <v>2929.1666666666665</v>
      </c>
      <c r="D23" s="6">
        <v>79</v>
      </c>
      <c r="E23" s="20">
        <f t="shared" si="11"/>
        <v>395000</v>
      </c>
      <c r="F23" s="23">
        <f t="shared" si="1"/>
        <v>12179.166666666668</v>
      </c>
      <c r="G23" s="6">
        <v>139</v>
      </c>
      <c r="H23" s="20">
        <f t="shared" si="7"/>
        <v>695000</v>
      </c>
      <c r="I23" s="23">
        <f t="shared" si="2"/>
        <v>21429.166666666668</v>
      </c>
      <c r="J23" s="6">
        <v>199</v>
      </c>
      <c r="K23" s="20">
        <f t="shared" si="8"/>
        <v>995000</v>
      </c>
      <c r="L23" s="23">
        <f t="shared" si="3"/>
        <v>30679.166666666668</v>
      </c>
      <c r="M23" s="6">
        <v>259</v>
      </c>
      <c r="N23" s="20">
        <f t="shared" si="9"/>
        <v>1295000</v>
      </c>
      <c r="O23" s="23">
        <f t="shared" si="4"/>
        <v>39929.166666666664</v>
      </c>
      <c r="P23" s="6">
        <v>319</v>
      </c>
      <c r="Q23" s="20">
        <f t="shared" si="10"/>
        <v>1595000</v>
      </c>
      <c r="R23" s="23">
        <f t="shared" si="5"/>
        <v>49179.166666666672</v>
      </c>
    </row>
    <row r="24" spans="1:18" x14ac:dyDescent="0.25">
      <c r="A24" s="4">
        <v>20</v>
      </c>
      <c r="B24" s="20">
        <f t="shared" si="6"/>
        <v>100000</v>
      </c>
      <c r="C24" s="23">
        <f t="shared" si="0"/>
        <v>3083.3333333333335</v>
      </c>
      <c r="D24" s="6">
        <v>80</v>
      </c>
      <c r="E24" s="20">
        <f t="shared" si="11"/>
        <v>400000</v>
      </c>
      <c r="F24" s="23">
        <f t="shared" si="1"/>
        <v>12333.333333333334</v>
      </c>
      <c r="G24" s="6">
        <v>140</v>
      </c>
      <c r="H24" s="20">
        <f t="shared" si="7"/>
        <v>700000</v>
      </c>
      <c r="I24" s="23">
        <f t="shared" si="2"/>
        <v>21583.333333333332</v>
      </c>
      <c r="J24" s="6">
        <v>200</v>
      </c>
      <c r="K24" s="20">
        <f t="shared" si="8"/>
        <v>1000000</v>
      </c>
      <c r="L24" s="23">
        <f t="shared" si="3"/>
        <v>30833.333333333336</v>
      </c>
      <c r="M24" s="6">
        <v>260</v>
      </c>
      <c r="N24" s="20">
        <f t="shared" si="9"/>
        <v>1300000</v>
      </c>
      <c r="O24" s="23">
        <f t="shared" si="4"/>
        <v>40083.333333333336</v>
      </c>
      <c r="P24" s="6">
        <v>320</v>
      </c>
      <c r="Q24" s="20">
        <f t="shared" si="10"/>
        <v>1600000</v>
      </c>
      <c r="R24" s="23">
        <f t="shared" si="5"/>
        <v>49333.333333333336</v>
      </c>
    </row>
    <row r="25" spans="1:18" x14ac:dyDescent="0.25">
      <c r="A25" s="4">
        <v>21</v>
      </c>
      <c r="B25" s="20">
        <f t="shared" si="6"/>
        <v>105000</v>
      </c>
      <c r="C25" s="23">
        <f t="shared" si="0"/>
        <v>3237.5</v>
      </c>
      <c r="D25" s="6">
        <v>81</v>
      </c>
      <c r="E25" s="20">
        <f t="shared" si="11"/>
        <v>405000</v>
      </c>
      <c r="F25" s="23">
        <f t="shared" si="1"/>
        <v>12487.5</v>
      </c>
      <c r="G25" s="6">
        <v>141</v>
      </c>
      <c r="H25" s="20">
        <f t="shared" si="7"/>
        <v>705000</v>
      </c>
      <c r="I25" s="23">
        <f t="shared" si="2"/>
        <v>21737.5</v>
      </c>
      <c r="J25" s="6">
        <v>201</v>
      </c>
      <c r="K25" s="20">
        <f t="shared" si="8"/>
        <v>1005000</v>
      </c>
      <c r="L25" s="23">
        <f t="shared" si="3"/>
        <v>30987.5</v>
      </c>
      <c r="M25" s="6">
        <v>261</v>
      </c>
      <c r="N25" s="20">
        <f t="shared" si="9"/>
        <v>1305000</v>
      </c>
      <c r="O25" s="23">
        <f t="shared" si="4"/>
        <v>40237.5</v>
      </c>
      <c r="P25" s="6">
        <v>321</v>
      </c>
      <c r="Q25" s="20">
        <f t="shared" si="10"/>
        <v>1605000</v>
      </c>
      <c r="R25" s="23">
        <f t="shared" si="5"/>
        <v>49487.5</v>
      </c>
    </row>
    <row r="26" spans="1:18" x14ac:dyDescent="0.25">
      <c r="A26" s="4">
        <v>22</v>
      </c>
      <c r="B26" s="20">
        <f t="shared" si="6"/>
        <v>110000</v>
      </c>
      <c r="C26" s="23">
        <f t="shared" si="0"/>
        <v>3391.666666666667</v>
      </c>
      <c r="D26" s="6">
        <v>82</v>
      </c>
      <c r="E26" s="20">
        <f t="shared" si="11"/>
        <v>410000</v>
      </c>
      <c r="F26" s="23">
        <f t="shared" si="1"/>
        <v>12641.666666666668</v>
      </c>
      <c r="G26" s="6">
        <v>142</v>
      </c>
      <c r="H26" s="20">
        <f t="shared" si="7"/>
        <v>710000</v>
      </c>
      <c r="I26" s="23">
        <f t="shared" si="2"/>
        <v>21891.666666666668</v>
      </c>
      <c r="J26" s="6">
        <v>202</v>
      </c>
      <c r="K26" s="20">
        <f t="shared" si="8"/>
        <v>1010000</v>
      </c>
      <c r="L26" s="23">
        <f t="shared" si="3"/>
        <v>31141.666666666668</v>
      </c>
      <c r="M26" s="6">
        <v>262</v>
      </c>
      <c r="N26" s="20">
        <f t="shared" si="9"/>
        <v>1310000</v>
      </c>
      <c r="O26" s="23">
        <f t="shared" si="4"/>
        <v>40391.666666666664</v>
      </c>
      <c r="P26" s="6">
        <v>322</v>
      </c>
      <c r="Q26" s="20">
        <f t="shared" si="10"/>
        <v>1610000</v>
      </c>
      <c r="R26" s="23">
        <f t="shared" si="5"/>
        <v>49641.666666666672</v>
      </c>
    </row>
    <row r="27" spans="1:18" x14ac:dyDescent="0.25">
      <c r="A27" s="4">
        <v>23</v>
      </c>
      <c r="B27" s="20">
        <f t="shared" si="6"/>
        <v>115000</v>
      </c>
      <c r="C27" s="23">
        <f t="shared" si="0"/>
        <v>3545.8333333333335</v>
      </c>
      <c r="D27" s="6">
        <v>83</v>
      </c>
      <c r="E27" s="20">
        <f t="shared" si="11"/>
        <v>415000</v>
      </c>
      <c r="F27" s="23">
        <f t="shared" si="1"/>
        <v>12795.833333333334</v>
      </c>
      <c r="G27" s="6">
        <v>143</v>
      </c>
      <c r="H27" s="20">
        <f t="shared" si="7"/>
        <v>715000</v>
      </c>
      <c r="I27" s="23">
        <f t="shared" si="2"/>
        <v>22045.833333333332</v>
      </c>
      <c r="J27" s="6">
        <v>203</v>
      </c>
      <c r="K27" s="20">
        <f t="shared" si="8"/>
        <v>1015000</v>
      </c>
      <c r="L27" s="23">
        <f t="shared" si="3"/>
        <v>31295.833333333336</v>
      </c>
      <c r="M27" s="6">
        <v>263</v>
      </c>
      <c r="N27" s="20">
        <f t="shared" si="9"/>
        <v>1315000</v>
      </c>
      <c r="O27" s="23">
        <f t="shared" si="4"/>
        <v>40545.833333333336</v>
      </c>
      <c r="P27" s="6">
        <v>323</v>
      </c>
      <c r="Q27" s="20">
        <f t="shared" si="10"/>
        <v>1615000</v>
      </c>
      <c r="R27" s="23">
        <f t="shared" si="5"/>
        <v>49795.833333333336</v>
      </c>
    </row>
    <row r="28" spans="1:18" x14ac:dyDescent="0.25">
      <c r="A28" s="4">
        <v>24</v>
      </c>
      <c r="B28" s="20">
        <f t="shared" si="6"/>
        <v>120000</v>
      </c>
      <c r="C28" s="23">
        <f t="shared" si="0"/>
        <v>3700</v>
      </c>
      <c r="D28" s="6">
        <v>84</v>
      </c>
      <c r="E28" s="20">
        <f t="shared" si="11"/>
        <v>420000</v>
      </c>
      <c r="F28" s="23">
        <f t="shared" si="1"/>
        <v>12950</v>
      </c>
      <c r="G28" s="6">
        <v>144</v>
      </c>
      <c r="H28" s="20">
        <f t="shared" si="7"/>
        <v>720000</v>
      </c>
      <c r="I28" s="23">
        <f t="shared" si="2"/>
        <v>22200</v>
      </c>
      <c r="J28" s="6">
        <v>204</v>
      </c>
      <c r="K28" s="20">
        <f t="shared" si="8"/>
        <v>1020000</v>
      </c>
      <c r="L28" s="23">
        <f t="shared" si="3"/>
        <v>31450</v>
      </c>
      <c r="M28" s="6">
        <v>264</v>
      </c>
      <c r="N28" s="20">
        <f t="shared" si="9"/>
        <v>1320000</v>
      </c>
      <c r="O28" s="23">
        <f t="shared" si="4"/>
        <v>40700</v>
      </c>
      <c r="P28" s="6">
        <v>324</v>
      </c>
      <c r="Q28" s="20">
        <f t="shared" si="10"/>
        <v>1620000</v>
      </c>
      <c r="R28" s="23">
        <f t="shared" si="5"/>
        <v>49950</v>
      </c>
    </row>
    <row r="29" spans="1:18" x14ac:dyDescent="0.25">
      <c r="A29" s="4">
        <v>25</v>
      </c>
      <c r="B29" s="20">
        <f t="shared" si="6"/>
        <v>125000</v>
      </c>
      <c r="C29" s="23">
        <f t="shared" si="0"/>
        <v>3854.166666666667</v>
      </c>
      <c r="D29" s="6">
        <v>85</v>
      </c>
      <c r="E29" s="20">
        <f t="shared" si="11"/>
        <v>425000</v>
      </c>
      <c r="F29" s="23">
        <f t="shared" si="1"/>
        <v>13104.166666666668</v>
      </c>
      <c r="G29" s="6">
        <v>145</v>
      </c>
      <c r="H29" s="20">
        <f t="shared" si="7"/>
        <v>725000</v>
      </c>
      <c r="I29" s="23">
        <f t="shared" si="2"/>
        <v>22354.166666666668</v>
      </c>
      <c r="J29" s="6">
        <v>205</v>
      </c>
      <c r="K29" s="20">
        <f t="shared" si="8"/>
        <v>1025000</v>
      </c>
      <c r="L29" s="23">
        <f t="shared" si="3"/>
        <v>31604.166666666668</v>
      </c>
      <c r="M29" s="6">
        <v>265</v>
      </c>
      <c r="N29" s="20">
        <f t="shared" si="9"/>
        <v>1325000</v>
      </c>
      <c r="O29" s="23">
        <f t="shared" si="4"/>
        <v>40854.166666666664</v>
      </c>
      <c r="P29" s="6">
        <v>325</v>
      </c>
      <c r="Q29" s="20">
        <f t="shared" si="10"/>
        <v>1625000</v>
      </c>
      <c r="R29" s="23">
        <f t="shared" si="5"/>
        <v>50104.166666666672</v>
      </c>
    </row>
    <row r="30" spans="1:18" x14ac:dyDescent="0.25">
      <c r="A30" s="4">
        <v>26</v>
      </c>
      <c r="B30" s="20">
        <f t="shared" si="6"/>
        <v>130000</v>
      </c>
      <c r="C30" s="23">
        <f t="shared" si="0"/>
        <v>4008.3333333333335</v>
      </c>
      <c r="D30" s="6">
        <v>86</v>
      </c>
      <c r="E30" s="20">
        <f t="shared" si="11"/>
        <v>430000</v>
      </c>
      <c r="F30" s="23">
        <f t="shared" si="1"/>
        <v>13258.333333333334</v>
      </c>
      <c r="G30" s="6">
        <v>146</v>
      </c>
      <c r="H30" s="20">
        <f t="shared" si="7"/>
        <v>730000</v>
      </c>
      <c r="I30" s="23">
        <f t="shared" si="2"/>
        <v>22508.333333333332</v>
      </c>
      <c r="J30" s="6">
        <v>206</v>
      </c>
      <c r="K30" s="20">
        <f t="shared" si="8"/>
        <v>1030000</v>
      </c>
      <c r="L30" s="23">
        <f t="shared" si="3"/>
        <v>31758.333333333336</v>
      </c>
      <c r="M30" s="6">
        <v>266</v>
      </c>
      <c r="N30" s="20">
        <f t="shared" si="9"/>
        <v>1330000</v>
      </c>
      <c r="O30" s="23">
        <f t="shared" si="4"/>
        <v>41008.333333333336</v>
      </c>
      <c r="P30" s="6">
        <v>326</v>
      </c>
      <c r="Q30" s="20">
        <f t="shared" si="10"/>
        <v>1630000</v>
      </c>
      <c r="R30" s="23">
        <f t="shared" si="5"/>
        <v>50258.333333333336</v>
      </c>
    </row>
    <row r="31" spans="1:18" x14ac:dyDescent="0.25">
      <c r="A31" s="4">
        <v>27</v>
      </c>
      <c r="B31" s="20">
        <f t="shared" si="6"/>
        <v>135000</v>
      </c>
      <c r="C31" s="23">
        <f t="shared" si="0"/>
        <v>4162.5</v>
      </c>
      <c r="D31" s="6">
        <v>87</v>
      </c>
      <c r="E31" s="20">
        <f t="shared" si="11"/>
        <v>435000</v>
      </c>
      <c r="F31" s="23">
        <f t="shared" si="1"/>
        <v>13412.5</v>
      </c>
      <c r="G31" s="6">
        <v>147</v>
      </c>
      <c r="H31" s="20">
        <f t="shared" si="7"/>
        <v>735000</v>
      </c>
      <c r="I31" s="23">
        <f t="shared" si="2"/>
        <v>22662.5</v>
      </c>
      <c r="J31" s="6">
        <v>207</v>
      </c>
      <c r="K31" s="20">
        <f t="shared" si="8"/>
        <v>1035000</v>
      </c>
      <c r="L31" s="23">
        <f t="shared" si="3"/>
        <v>31912.5</v>
      </c>
      <c r="M31" s="6">
        <v>267</v>
      </c>
      <c r="N31" s="20">
        <f t="shared" si="9"/>
        <v>1335000</v>
      </c>
      <c r="O31" s="23">
        <f t="shared" si="4"/>
        <v>41162.5</v>
      </c>
      <c r="P31" s="6">
        <v>327</v>
      </c>
      <c r="Q31" s="20">
        <f t="shared" si="10"/>
        <v>1635000</v>
      </c>
      <c r="R31" s="23">
        <f t="shared" si="5"/>
        <v>50412.5</v>
      </c>
    </row>
    <row r="32" spans="1:18" x14ac:dyDescent="0.25">
      <c r="A32" s="4">
        <v>28</v>
      </c>
      <c r="B32" s="20">
        <f t="shared" si="6"/>
        <v>140000</v>
      </c>
      <c r="C32" s="23">
        <f t="shared" si="0"/>
        <v>4316.666666666667</v>
      </c>
      <c r="D32" s="6">
        <v>88</v>
      </c>
      <c r="E32" s="20">
        <f t="shared" si="11"/>
        <v>440000</v>
      </c>
      <c r="F32" s="23">
        <f t="shared" si="1"/>
        <v>13566.666666666668</v>
      </c>
      <c r="G32" s="6">
        <v>148</v>
      </c>
      <c r="H32" s="20">
        <f t="shared" si="7"/>
        <v>740000</v>
      </c>
      <c r="I32" s="23">
        <f t="shared" si="2"/>
        <v>22816.666666666668</v>
      </c>
      <c r="J32" s="6">
        <v>208</v>
      </c>
      <c r="K32" s="20">
        <f t="shared" si="8"/>
        <v>1040000</v>
      </c>
      <c r="L32" s="23">
        <f t="shared" si="3"/>
        <v>32066.666666666668</v>
      </c>
      <c r="M32" s="6">
        <v>268</v>
      </c>
      <c r="N32" s="20">
        <f t="shared" si="9"/>
        <v>1340000</v>
      </c>
      <c r="O32" s="23">
        <f t="shared" si="4"/>
        <v>41316.666666666664</v>
      </c>
      <c r="P32" s="6">
        <v>328</v>
      </c>
      <c r="Q32" s="20">
        <f t="shared" si="10"/>
        <v>1640000</v>
      </c>
      <c r="R32" s="23">
        <f t="shared" si="5"/>
        <v>50566.666666666672</v>
      </c>
    </row>
    <row r="33" spans="1:18" x14ac:dyDescent="0.25">
      <c r="A33" s="4">
        <v>29</v>
      </c>
      <c r="B33" s="20">
        <f t="shared" si="6"/>
        <v>145000</v>
      </c>
      <c r="C33" s="23">
        <f t="shared" si="0"/>
        <v>4470.833333333333</v>
      </c>
      <c r="D33" s="6">
        <v>89</v>
      </c>
      <c r="E33" s="20">
        <f t="shared" si="11"/>
        <v>445000</v>
      </c>
      <c r="F33" s="23">
        <f t="shared" si="1"/>
        <v>13720.833333333334</v>
      </c>
      <c r="G33" s="6">
        <v>149</v>
      </c>
      <c r="H33" s="20">
        <f t="shared" si="7"/>
        <v>745000</v>
      </c>
      <c r="I33" s="23">
        <f t="shared" si="2"/>
        <v>22970.833333333332</v>
      </c>
      <c r="J33" s="6">
        <v>209</v>
      </c>
      <c r="K33" s="20">
        <f t="shared" si="8"/>
        <v>1045000</v>
      </c>
      <c r="L33" s="23">
        <f t="shared" si="3"/>
        <v>32220.833333333336</v>
      </c>
      <c r="M33" s="6">
        <v>269</v>
      </c>
      <c r="N33" s="20">
        <f t="shared" si="9"/>
        <v>1345000</v>
      </c>
      <c r="O33" s="23">
        <f t="shared" si="4"/>
        <v>41470.833333333336</v>
      </c>
      <c r="P33" s="6">
        <v>329</v>
      </c>
      <c r="Q33" s="20">
        <f t="shared" si="10"/>
        <v>1645000</v>
      </c>
      <c r="R33" s="23">
        <f t="shared" si="5"/>
        <v>50720.833333333336</v>
      </c>
    </row>
    <row r="34" spans="1:18" x14ac:dyDescent="0.25">
      <c r="A34" s="4">
        <v>30</v>
      </c>
      <c r="B34" s="20">
        <f t="shared" si="6"/>
        <v>150000</v>
      </c>
      <c r="C34" s="23">
        <f t="shared" si="0"/>
        <v>4625</v>
      </c>
      <c r="D34" s="6">
        <v>90</v>
      </c>
      <c r="E34" s="20">
        <f t="shared" si="11"/>
        <v>450000</v>
      </c>
      <c r="F34" s="23">
        <f t="shared" si="1"/>
        <v>13875</v>
      </c>
      <c r="G34" s="6">
        <v>150</v>
      </c>
      <c r="H34" s="20">
        <f t="shared" si="7"/>
        <v>750000</v>
      </c>
      <c r="I34" s="23">
        <f t="shared" si="2"/>
        <v>23125</v>
      </c>
      <c r="J34" s="6">
        <v>210</v>
      </c>
      <c r="K34" s="20">
        <f t="shared" si="8"/>
        <v>1050000</v>
      </c>
      <c r="L34" s="23">
        <f t="shared" si="3"/>
        <v>32375</v>
      </c>
      <c r="M34" s="6">
        <v>270</v>
      </c>
      <c r="N34" s="20">
        <f t="shared" si="9"/>
        <v>1350000</v>
      </c>
      <c r="O34" s="23">
        <f t="shared" si="4"/>
        <v>41625</v>
      </c>
      <c r="P34" s="6">
        <v>330</v>
      </c>
      <c r="Q34" s="20">
        <f t="shared" si="10"/>
        <v>1650000</v>
      </c>
      <c r="R34" s="23">
        <f t="shared" si="5"/>
        <v>50875</v>
      </c>
    </row>
    <row r="35" spans="1:18" x14ac:dyDescent="0.25">
      <c r="A35" s="4">
        <v>31</v>
      </c>
      <c r="B35" s="20">
        <f t="shared" si="6"/>
        <v>155000</v>
      </c>
      <c r="C35" s="23">
        <f t="shared" si="0"/>
        <v>4779.166666666667</v>
      </c>
      <c r="D35" s="6">
        <v>91</v>
      </c>
      <c r="E35" s="20">
        <f t="shared" si="11"/>
        <v>455000</v>
      </c>
      <c r="F35" s="23">
        <f t="shared" si="1"/>
        <v>14029.166666666668</v>
      </c>
      <c r="G35" s="6">
        <v>151</v>
      </c>
      <c r="H35" s="20">
        <f t="shared" si="7"/>
        <v>755000</v>
      </c>
      <c r="I35" s="23">
        <f t="shared" si="2"/>
        <v>23279.166666666668</v>
      </c>
      <c r="J35" s="6">
        <v>211</v>
      </c>
      <c r="K35" s="20">
        <f t="shared" si="8"/>
        <v>1055000</v>
      </c>
      <c r="L35" s="23">
        <f t="shared" si="3"/>
        <v>32529.166666666668</v>
      </c>
      <c r="M35" s="6">
        <v>271</v>
      </c>
      <c r="N35" s="20">
        <f t="shared" si="9"/>
        <v>1355000</v>
      </c>
      <c r="O35" s="23">
        <f t="shared" si="4"/>
        <v>41779.166666666664</v>
      </c>
      <c r="P35" s="6">
        <v>331</v>
      </c>
      <c r="Q35" s="20">
        <f t="shared" si="10"/>
        <v>1655000</v>
      </c>
      <c r="R35" s="23">
        <f t="shared" si="5"/>
        <v>51029.166666666672</v>
      </c>
    </row>
    <row r="36" spans="1:18" x14ac:dyDescent="0.25">
      <c r="A36" s="4">
        <v>32</v>
      </c>
      <c r="B36" s="20">
        <f t="shared" si="6"/>
        <v>160000</v>
      </c>
      <c r="C36" s="23">
        <f t="shared" si="0"/>
        <v>4933.333333333333</v>
      </c>
      <c r="D36" s="6">
        <v>92</v>
      </c>
      <c r="E36" s="20">
        <f t="shared" si="11"/>
        <v>460000</v>
      </c>
      <c r="F36" s="23">
        <f t="shared" si="1"/>
        <v>14183.333333333334</v>
      </c>
      <c r="G36" s="6">
        <v>152</v>
      </c>
      <c r="H36" s="20">
        <f t="shared" si="7"/>
        <v>760000</v>
      </c>
      <c r="I36" s="23">
        <f t="shared" si="2"/>
        <v>23433.333333333332</v>
      </c>
      <c r="J36" s="6">
        <v>212</v>
      </c>
      <c r="K36" s="20">
        <f t="shared" si="8"/>
        <v>1060000</v>
      </c>
      <c r="L36" s="23">
        <f t="shared" si="3"/>
        <v>32683.333333333336</v>
      </c>
      <c r="M36" s="6">
        <v>272</v>
      </c>
      <c r="N36" s="20">
        <f t="shared" si="9"/>
        <v>1360000</v>
      </c>
      <c r="O36" s="23">
        <f t="shared" si="4"/>
        <v>41933.333333333336</v>
      </c>
      <c r="P36" s="6">
        <v>332</v>
      </c>
      <c r="Q36" s="20">
        <f t="shared" si="10"/>
        <v>1660000</v>
      </c>
      <c r="R36" s="23">
        <f t="shared" si="5"/>
        <v>51183.333333333336</v>
      </c>
    </row>
    <row r="37" spans="1:18" x14ac:dyDescent="0.25">
      <c r="A37" s="4">
        <v>33</v>
      </c>
      <c r="B37" s="20">
        <f t="shared" si="6"/>
        <v>165000</v>
      </c>
      <c r="C37" s="23">
        <f t="shared" si="0"/>
        <v>5087.5</v>
      </c>
      <c r="D37" s="6">
        <v>93</v>
      </c>
      <c r="E37" s="20">
        <f t="shared" si="11"/>
        <v>465000</v>
      </c>
      <c r="F37" s="23">
        <f t="shared" si="1"/>
        <v>14337.5</v>
      </c>
      <c r="G37" s="6">
        <v>153</v>
      </c>
      <c r="H37" s="20">
        <f t="shared" si="7"/>
        <v>765000</v>
      </c>
      <c r="I37" s="23">
        <f t="shared" si="2"/>
        <v>23587.5</v>
      </c>
      <c r="J37" s="6">
        <v>213</v>
      </c>
      <c r="K37" s="20">
        <f t="shared" si="8"/>
        <v>1065000</v>
      </c>
      <c r="L37" s="23">
        <f t="shared" si="3"/>
        <v>32837.5</v>
      </c>
      <c r="M37" s="6">
        <v>273</v>
      </c>
      <c r="N37" s="20">
        <f t="shared" si="9"/>
        <v>1365000</v>
      </c>
      <c r="O37" s="23">
        <f t="shared" si="4"/>
        <v>42087.5</v>
      </c>
      <c r="P37" s="6">
        <v>333</v>
      </c>
      <c r="Q37" s="20">
        <f t="shared" si="10"/>
        <v>1665000</v>
      </c>
      <c r="R37" s="23">
        <f t="shared" si="5"/>
        <v>51337.5</v>
      </c>
    </row>
    <row r="38" spans="1:18" x14ac:dyDescent="0.25">
      <c r="A38" s="4">
        <v>34</v>
      </c>
      <c r="B38" s="20">
        <f t="shared" si="6"/>
        <v>170000</v>
      </c>
      <c r="C38" s="23">
        <f t="shared" si="0"/>
        <v>5241.666666666667</v>
      </c>
      <c r="D38" s="6">
        <v>94</v>
      </c>
      <c r="E38" s="20">
        <f t="shared" si="11"/>
        <v>470000</v>
      </c>
      <c r="F38" s="23">
        <f t="shared" si="1"/>
        <v>14491.666666666668</v>
      </c>
      <c r="G38" s="6">
        <v>154</v>
      </c>
      <c r="H38" s="20">
        <f t="shared" si="7"/>
        <v>770000</v>
      </c>
      <c r="I38" s="23">
        <f t="shared" si="2"/>
        <v>23741.666666666668</v>
      </c>
      <c r="J38" s="6">
        <v>214</v>
      </c>
      <c r="K38" s="20">
        <f t="shared" si="8"/>
        <v>1070000</v>
      </c>
      <c r="L38" s="23">
        <f t="shared" si="3"/>
        <v>32991.666666666664</v>
      </c>
      <c r="M38" s="6">
        <v>274</v>
      </c>
      <c r="N38" s="20">
        <f t="shared" si="9"/>
        <v>1370000</v>
      </c>
      <c r="O38" s="23">
        <f t="shared" si="4"/>
        <v>42241.666666666664</v>
      </c>
      <c r="P38" s="6">
        <v>334</v>
      </c>
      <c r="Q38" s="20">
        <f t="shared" si="10"/>
        <v>1670000</v>
      </c>
      <c r="R38" s="23">
        <f t="shared" si="5"/>
        <v>51491.666666666672</v>
      </c>
    </row>
    <row r="39" spans="1:18" x14ac:dyDescent="0.25">
      <c r="A39" s="4">
        <v>35</v>
      </c>
      <c r="B39" s="20">
        <f t="shared" si="6"/>
        <v>175000</v>
      </c>
      <c r="C39" s="23">
        <f t="shared" si="0"/>
        <v>5395.833333333333</v>
      </c>
      <c r="D39" s="6">
        <v>95</v>
      </c>
      <c r="E39" s="20">
        <f t="shared" si="11"/>
        <v>475000</v>
      </c>
      <c r="F39" s="23">
        <f t="shared" si="1"/>
        <v>14645.833333333334</v>
      </c>
      <c r="G39" s="6">
        <v>155</v>
      </c>
      <c r="H39" s="20">
        <f t="shared" si="7"/>
        <v>775000</v>
      </c>
      <c r="I39" s="23">
        <f t="shared" si="2"/>
        <v>23895.833333333336</v>
      </c>
      <c r="J39" s="6">
        <v>215</v>
      </c>
      <c r="K39" s="20">
        <f t="shared" si="8"/>
        <v>1075000</v>
      </c>
      <c r="L39" s="23">
        <f t="shared" si="3"/>
        <v>33145.833333333336</v>
      </c>
      <c r="M39" s="6">
        <v>275</v>
      </c>
      <c r="N39" s="20">
        <f t="shared" si="9"/>
        <v>1375000</v>
      </c>
      <c r="O39" s="23">
        <f t="shared" si="4"/>
        <v>42395.833333333336</v>
      </c>
      <c r="P39" s="6">
        <v>335</v>
      </c>
      <c r="Q39" s="20">
        <f t="shared" si="10"/>
        <v>1675000</v>
      </c>
      <c r="R39" s="23">
        <f t="shared" si="5"/>
        <v>51645.833333333336</v>
      </c>
    </row>
    <row r="40" spans="1:18" x14ac:dyDescent="0.25">
      <c r="A40" s="4">
        <v>36</v>
      </c>
      <c r="B40" s="20">
        <f t="shared" si="6"/>
        <v>180000</v>
      </c>
      <c r="C40" s="23">
        <f t="shared" si="0"/>
        <v>5550</v>
      </c>
      <c r="D40" s="6">
        <v>96</v>
      </c>
      <c r="E40" s="20">
        <f t="shared" si="11"/>
        <v>480000</v>
      </c>
      <c r="F40" s="23">
        <f t="shared" si="1"/>
        <v>14800</v>
      </c>
      <c r="G40" s="6">
        <v>156</v>
      </c>
      <c r="H40" s="20">
        <f t="shared" si="7"/>
        <v>780000</v>
      </c>
      <c r="I40" s="23">
        <f t="shared" si="2"/>
        <v>24050</v>
      </c>
      <c r="J40" s="6">
        <v>216</v>
      </c>
      <c r="K40" s="20">
        <f t="shared" si="8"/>
        <v>1080000</v>
      </c>
      <c r="L40" s="23">
        <f t="shared" si="3"/>
        <v>33300</v>
      </c>
      <c r="M40" s="6">
        <v>276</v>
      </c>
      <c r="N40" s="20">
        <f t="shared" si="9"/>
        <v>1380000</v>
      </c>
      <c r="O40" s="23">
        <f t="shared" si="4"/>
        <v>42550</v>
      </c>
      <c r="P40" s="6">
        <v>336</v>
      </c>
      <c r="Q40" s="20">
        <f t="shared" si="10"/>
        <v>1680000</v>
      </c>
      <c r="R40" s="23">
        <f t="shared" si="5"/>
        <v>51800</v>
      </c>
    </row>
    <row r="41" spans="1:18" x14ac:dyDescent="0.25">
      <c r="A41" s="4">
        <v>37</v>
      </c>
      <c r="B41" s="20">
        <f t="shared" si="6"/>
        <v>185000</v>
      </c>
      <c r="C41" s="23">
        <f t="shared" si="0"/>
        <v>5704.166666666667</v>
      </c>
      <c r="D41" s="6">
        <v>97</v>
      </c>
      <c r="E41" s="20">
        <f t="shared" si="11"/>
        <v>485000</v>
      </c>
      <c r="F41" s="23">
        <f t="shared" si="1"/>
        <v>14954.166666666668</v>
      </c>
      <c r="G41" s="6">
        <v>157</v>
      </c>
      <c r="H41" s="20">
        <f t="shared" si="7"/>
        <v>785000</v>
      </c>
      <c r="I41" s="23">
        <f t="shared" si="2"/>
        <v>24204.166666666668</v>
      </c>
      <c r="J41" s="6">
        <v>217</v>
      </c>
      <c r="K41" s="20">
        <f t="shared" si="8"/>
        <v>1085000</v>
      </c>
      <c r="L41" s="23">
        <f t="shared" si="3"/>
        <v>33454.166666666664</v>
      </c>
      <c r="M41" s="6">
        <v>277</v>
      </c>
      <c r="N41" s="20">
        <f t="shared" si="9"/>
        <v>1385000</v>
      </c>
      <c r="O41" s="23">
        <f t="shared" si="4"/>
        <v>42704.166666666664</v>
      </c>
      <c r="P41" s="6">
        <v>337</v>
      </c>
      <c r="Q41" s="20">
        <f t="shared" si="10"/>
        <v>1685000</v>
      </c>
      <c r="R41" s="23">
        <f t="shared" si="5"/>
        <v>51954.166666666672</v>
      </c>
    </row>
    <row r="42" spans="1:18" x14ac:dyDescent="0.25">
      <c r="A42" s="4">
        <v>38</v>
      </c>
      <c r="B42" s="20">
        <f t="shared" si="6"/>
        <v>190000</v>
      </c>
      <c r="C42" s="23">
        <f t="shared" si="0"/>
        <v>5858.333333333333</v>
      </c>
      <c r="D42" s="6">
        <v>98</v>
      </c>
      <c r="E42" s="20">
        <f t="shared" si="11"/>
        <v>490000</v>
      </c>
      <c r="F42" s="23">
        <f t="shared" si="1"/>
        <v>15108.333333333334</v>
      </c>
      <c r="G42" s="6">
        <v>158</v>
      </c>
      <c r="H42" s="20">
        <f t="shared" si="7"/>
        <v>790000</v>
      </c>
      <c r="I42" s="23">
        <f t="shared" si="2"/>
        <v>24358.333333333336</v>
      </c>
      <c r="J42" s="6">
        <v>218</v>
      </c>
      <c r="K42" s="20">
        <f t="shared" si="8"/>
        <v>1090000</v>
      </c>
      <c r="L42" s="23">
        <f t="shared" si="3"/>
        <v>33608.333333333336</v>
      </c>
      <c r="M42" s="6">
        <v>278</v>
      </c>
      <c r="N42" s="20">
        <f t="shared" si="9"/>
        <v>1390000</v>
      </c>
      <c r="O42" s="23">
        <f t="shared" si="4"/>
        <v>42858.333333333336</v>
      </c>
      <c r="P42" s="6">
        <v>338</v>
      </c>
      <c r="Q42" s="20">
        <f t="shared" si="10"/>
        <v>1690000</v>
      </c>
      <c r="R42" s="23">
        <f t="shared" si="5"/>
        <v>52108.333333333336</v>
      </c>
    </row>
    <row r="43" spans="1:18" x14ac:dyDescent="0.25">
      <c r="A43" s="4">
        <v>39</v>
      </c>
      <c r="B43" s="20">
        <f t="shared" si="6"/>
        <v>195000</v>
      </c>
      <c r="C43" s="23">
        <f t="shared" si="0"/>
        <v>6012.5</v>
      </c>
      <c r="D43" s="6">
        <v>99</v>
      </c>
      <c r="E43" s="20">
        <f t="shared" si="11"/>
        <v>495000</v>
      </c>
      <c r="F43" s="23">
        <f t="shared" si="1"/>
        <v>15262.5</v>
      </c>
      <c r="G43" s="6">
        <v>159</v>
      </c>
      <c r="H43" s="20">
        <f t="shared" si="7"/>
        <v>795000</v>
      </c>
      <c r="I43" s="23">
        <f t="shared" si="2"/>
        <v>24512.5</v>
      </c>
      <c r="J43" s="6">
        <v>219</v>
      </c>
      <c r="K43" s="20">
        <f t="shared" si="8"/>
        <v>1095000</v>
      </c>
      <c r="L43" s="23">
        <f t="shared" si="3"/>
        <v>33762.5</v>
      </c>
      <c r="M43" s="6">
        <v>279</v>
      </c>
      <c r="N43" s="20">
        <f t="shared" si="9"/>
        <v>1395000</v>
      </c>
      <c r="O43" s="23">
        <f t="shared" si="4"/>
        <v>43012.5</v>
      </c>
      <c r="P43" s="6">
        <v>339</v>
      </c>
      <c r="Q43" s="20">
        <f t="shared" si="10"/>
        <v>1695000</v>
      </c>
      <c r="R43" s="23">
        <f t="shared" si="5"/>
        <v>52262.5</v>
      </c>
    </row>
    <row r="44" spans="1:18" x14ac:dyDescent="0.25">
      <c r="A44" s="4">
        <v>40</v>
      </c>
      <c r="B44" s="20">
        <f t="shared" si="6"/>
        <v>200000</v>
      </c>
      <c r="C44" s="23">
        <f t="shared" si="0"/>
        <v>6166.666666666667</v>
      </c>
      <c r="D44" s="6">
        <v>100</v>
      </c>
      <c r="E44" s="20">
        <f t="shared" si="11"/>
        <v>500000</v>
      </c>
      <c r="F44" s="23">
        <f t="shared" si="1"/>
        <v>15416.666666666668</v>
      </c>
      <c r="G44" s="6">
        <v>160</v>
      </c>
      <c r="H44" s="20">
        <f t="shared" si="7"/>
        <v>800000</v>
      </c>
      <c r="I44" s="23">
        <f t="shared" si="2"/>
        <v>24666.666666666668</v>
      </c>
      <c r="J44" s="6">
        <v>220</v>
      </c>
      <c r="K44" s="20">
        <f t="shared" si="8"/>
        <v>1100000</v>
      </c>
      <c r="L44" s="23">
        <f t="shared" si="3"/>
        <v>33916.666666666664</v>
      </c>
      <c r="M44" s="6">
        <v>280</v>
      </c>
      <c r="N44" s="20">
        <f t="shared" si="9"/>
        <v>1400000</v>
      </c>
      <c r="O44" s="23">
        <f t="shared" si="4"/>
        <v>43166.666666666664</v>
      </c>
      <c r="P44" s="6">
        <v>340</v>
      </c>
      <c r="Q44" s="20">
        <f t="shared" si="10"/>
        <v>1700000</v>
      </c>
      <c r="R44" s="23">
        <f t="shared" si="5"/>
        <v>52416.666666666672</v>
      </c>
    </row>
    <row r="45" spans="1:18" x14ac:dyDescent="0.25">
      <c r="A45" s="4">
        <v>41</v>
      </c>
      <c r="B45" s="20">
        <f t="shared" si="6"/>
        <v>205000</v>
      </c>
      <c r="C45" s="23">
        <f t="shared" si="0"/>
        <v>6320.8333333333339</v>
      </c>
      <c r="D45" s="6">
        <v>101</v>
      </c>
      <c r="E45" s="20">
        <f t="shared" si="11"/>
        <v>505000</v>
      </c>
      <c r="F45" s="23">
        <f t="shared" si="1"/>
        <v>15570.833333333334</v>
      </c>
      <c r="G45" s="6">
        <v>161</v>
      </c>
      <c r="H45" s="20">
        <f t="shared" si="7"/>
        <v>805000</v>
      </c>
      <c r="I45" s="23">
        <f t="shared" si="2"/>
        <v>24820.833333333336</v>
      </c>
      <c r="J45" s="6">
        <v>221</v>
      </c>
      <c r="K45" s="20">
        <f t="shared" si="8"/>
        <v>1105000</v>
      </c>
      <c r="L45" s="23">
        <f t="shared" si="3"/>
        <v>34070.833333333336</v>
      </c>
      <c r="M45" s="6">
        <v>281</v>
      </c>
      <c r="N45" s="20">
        <f t="shared" si="9"/>
        <v>1405000</v>
      </c>
      <c r="O45" s="23">
        <f t="shared" si="4"/>
        <v>43320.833333333336</v>
      </c>
      <c r="P45" s="6">
        <v>341</v>
      </c>
      <c r="Q45" s="20">
        <f t="shared" si="10"/>
        <v>1705000</v>
      </c>
      <c r="R45" s="23">
        <f t="shared" si="5"/>
        <v>52570.833333333336</v>
      </c>
    </row>
    <row r="46" spans="1:18" x14ac:dyDescent="0.25">
      <c r="A46" s="4">
        <v>42</v>
      </c>
      <c r="B46" s="20">
        <f t="shared" si="6"/>
        <v>210000</v>
      </c>
      <c r="C46" s="23">
        <f t="shared" si="0"/>
        <v>6475</v>
      </c>
      <c r="D46" s="6">
        <v>102</v>
      </c>
      <c r="E46" s="20">
        <f t="shared" si="11"/>
        <v>510000</v>
      </c>
      <c r="F46" s="23">
        <f t="shared" si="1"/>
        <v>15725</v>
      </c>
      <c r="G46" s="6">
        <v>162</v>
      </c>
      <c r="H46" s="20">
        <f t="shared" si="7"/>
        <v>810000</v>
      </c>
      <c r="I46" s="23">
        <f t="shared" si="2"/>
        <v>24975</v>
      </c>
      <c r="J46" s="6">
        <v>222</v>
      </c>
      <c r="K46" s="20">
        <f t="shared" si="8"/>
        <v>1110000</v>
      </c>
      <c r="L46" s="23">
        <f t="shared" si="3"/>
        <v>34225</v>
      </c>
      <c r="M46" s="6">
        <v>282</v>
      </c>
      <c r="N46" s="20">
        <f t="shared" si="9"/>
        <v>1410000</v>
      </c>
      <c r="O46" s="23">
        <f t="shared" si="4"/>
        <v>43475</v>
      </c>
      <c r="P46" s="6">
        <v>342</v>
      </c>
      <c r="Q46" s="20">
        <f t="shared" si="10"/>
        <v>1710000</v>
      </c>
      <c r="R46" s="23">
        <f t="shared" si="5"/>
        <v>52725</v>
      </c>
    </row>
    <row r="47" spans="1:18" x14ac:dyDescent="0.25">
      <c r="A47" s="4">
        <v>43</v>
      </c>
      <c r="B47" s="20">
        <f t="shared" si="6"/>
        <v>215000</v>
      </c>
      <c r="C47" s="23">
        <f t="shared" si="0"/>
        <v>6629.166666666667</v>
      </c>
      <c r="D47" s="6">
        <v>103</v>
      </c>
      <c r="E47" s="20">
        <f t="shared" si="11"/>
        <v>515000</v>
      </c>
      <c r="F47" s="23">
        <f t="shared" si="1"/>
        <v>15879.166666666668</v>
      </c>
      <c r="G47" s="6">
        <v>163</v>
      </c>
      <c r="H47" s="20">
        <f t="shared" si="7"/>
        <v>815000</v>
      </c>
      <c r="I47" s="23">
        <f t="shared" si="2"/>
        <v>25129.166666666668</v>
      </c>
      <c r="J47" s="6">
        <v>223</v>
      </c>
      <c r="K47" s="20">
        <f t="shared" si="8"/>
        <v>1115000</v>
      </c>
      <c r="L47" s="23">
        <f t="shared" si="3"/>
        <v>34379.166666666664</v>
      </c>
      <c r="M47" s="6">
        <v>283</v>
      </c>
      <c r="N47" s="20">
        <f t="shared" si="9"/>
        <v>1415000</v>
      </c>
      <c r="O47" s="23">
        <f t="shared" si="4"/>
        <v>43629.166666666664</v>
      </c>
      <c r="P47" s="6">
        <v>343</v>
      </c>
      <c r="Q47" s="20">
        <f t="shared" si="10"/>
        <v>1715000</v>
      </c>
      <c r="R47" s="23">
        <f t="shared" si="5"/>
        <v>52879.166666666672</v>
      </c>
    </row>
    <row r="48" spans="1:18" x14ac:dyDescent="0.25">
      <c r="A48" s="4">
        <v>44</v>
      </c>
      <c r="B48" s="20">
        <f t="shared" si="6"/>
        <v>220000</v>
      </c>
      <c r="C48" s="23">
        <f t="shared" si="0"/>
        <v>6783.3333333333339</v>
      </c>
      <c r="D48" s="6">
        <v>104</v>
      </c>
      <c r="E48" s="20">
        <f t="shared" si="11"/>
        <v>520000</v>
      </c>
      <c r="F48" s="23">
        <f t="shared" si="1"/>
        <v>16033.333333333334</v>
      </c>
      <c r="G48" s="6">
        <v>164</v>
      </c>
      <c r="H48" s="20">
        <f t="shared" si="7"/>
        <v>820000</v>
      </c>
      <c r="I48" s="23">
        <f t="shared" si="2"/>
        <v>25283.333333333336</v>
      </c>
      <c r="J48" s="6">
        <v>224</v>
      </c>
      <c r="K48" s="20">
        <f t="shared" si="8"/>
        <v>1120000</v>
      </c>
      <c r="L48" s="23">
        <f t="shared" si="3"/>
        <v>34533.333333333336</v>
      </c>
      <c r="M48" s="6">
        <v>284</v>
      </c>
      <c r="N48" s="20">
        <f t="shared" si="9"/>
        <v>1420000</v>
      </c>
      <c r="O48" s="23">
        <f t="shared" si="4"/>
        <v>43783.333333333336</v>
      </c>
      <c r="P48" s="6">
        <v>344</v>
      </c>
      <c r="Q48" s="20">
        <f t="shared" si="10"/>
        <v>1720000</v>
      </c>
      <c r="R48" s="23">
        <f t="shared" si="5"/>
        <v>53033.333333333336</v>
      </c>
    </row>
    <row r="49" spans="1:18" x14ac:dyDescent="0.25">
      <c r="A49" s="4">
        <v>45</v>
      </c>
      <c r="B49" s="20">
        <f t="shared" si="6"/>
        <v>225000</v>
      </c>
      <c r="C49" s="23">
        <f t="shared" si="0"/>
        <v>6937.5</v>
      </c>
      <c r="D49" s="6">
        <v>105</v>
      </c>
      <c r="E49" s="20">
        <f t="shared" si="11"/>
        <v>525000</v>
      </c>
      <c r="F49" s="23">
        <f t="shared" si="1"/>
        <v>16187.5</v>
      </c>
      <c r="G49" s="6">
        <v>165</v>
      </c>
      <c r="H49" s="20">
        <f t="shared" si="7"/>
        <v>825000</v>
      </c>
      <c r="I49" s="23">
        <f t="shared" si="2"/>
        <v>25437.5</v>
      </c>
      <c r="J49" s="6">
        <v>225</v>
      </c>
      <c r="K49" s="20">
        <f t="shared" si="8"/>
        <v>1125000</v>
      </c>
      <c r="L49" s="23">
        <f t="shared" si="3"/>
        <v>34687.5</v>
      </c>
      <c r="M49" s="6">
        <v>285</v>
      </c>
      <c r="N49" s="20">
        <f t="shared" si="9"/>
        <v>1425000</v>
      </c>
      <c r="O49" s="23">
        <f t="shared" si="4"/>
        <v>43937.5</v>
      </c>
      <c r="P49" s="6">
        <v>345</v>
      </c>
      <c r="Q49" s="20">
        <f t="shared" si="10"/>
        <v>1725000</v>
      </c>
      <c r="R49" s="23">
        <f t="shared" si="5"/>
        <v>53187.5</v>
      </c>
    </row>
    <row r="50" spans="1:18" x14ac:dyDescent="0.25">
      <c r="A50" s="4">
        <v>46</v>
      </c>
      <c r="B50" s="20">
        <f t="shared" si="6"/>
        <v>230000</v>
      </c>
      <c r="C50" s="23">
        <f t="shared" si="0"/>
        <v>7091.666666666667</v>
      </c>
      <c r="D50" s="6">
        <v>106</v>
      </c>
      <c r="E50" s="20">
        <f t="shared" si="11"/>
        <v>530000</v>
      </c>
      <c r="F50" s="23">
        <f t="shared" si="1"/>
        <v>16341.666666666668</v>
      </c>
      <c r="G50" s="6">
        <v>166</v>
      </c>
      <c r="H50" s="20">
        <f t="shared" si="7"/>
        <v>830000</v>
      </c>
      <c r="I50" s="23">
        <f t="shared" si="2"/>
        <v>25591.666666666668</v>
      </c>
      <c r="J50" s="6">
        <v>226</v>
      </c>
      <c r="K50" s="20">
        <f t="shared" si="8"/>
        <v>1130000</v>
      </c>
      <c r="L50" s="23">
        <f t="shared" si="3"/>
        <v>34841.666666666664</v>
      </c>
      <c r="M50" s="6">
        <v>286</v>
      </c>
      <c r="N50" s="20">
        <f t="shared" si="9"/>
        <v>1430000</v>
      </c>
      <c r="O50" s="23">
        <f t="shared" si="4"/>
        <v>44091.666666666664</v>
      </c>
      <c r="P50" s="6">
        <v>346</v>
      </c>
      <c r="Q50" s="20">
        <f t="shared" si="10"/>
        <v>1730000</v>
      </c>
      <c r="R50" s="23">
        <f t="shared" si="5"/>
        <v>53341.666666666672</v>
      </c>
    </row>
    <row r="51" spans="1:18" x14ac:dyDescent="0.25">
      <c r="A51" s="4">
        <v>47</v>
      </c>
      <c r="B51" s="20">
        <f t="shared" si="6"/>
        <v>235000</v>
      </c>
      <c r="C51" s="23">
        <f t="shared" si="0"/>
        <v>7245.8333333333339</v>
      </c>
      <c r="D51" s="6">
        <v>107</v>
      </c>
      <c r="E51" s="20">
        <f t="shared" si="11"/>
        <v>535000</v>
      </c>
      <c r="F51" s="23">
        <f t="shared" si="1"/>
        <v>16495.833333333332</v>
      </c>
      <c r="G51" s="6">
        <v>167</v>
      </c>
      <c r="H51" s="20">
        <f t="shared" si="7"/>
        <v>835000</v>
      </c>
      <c r="I51" s="23">
        <f t="shared" si="2"/>
        <v>25745.833333333336</v>
      </c>
      <c r="J51" s="6">
        <v>227</v>
      </c>
      <c r="K51" s="20">
        <f t="shared" si="8"/>
        <v>1135000</v>
      </c>
      <c r="L51" s="23">
        <f t="shared" si="3"/>
        <v>34995.833333333336</v>
      </c>
      <c r="M51" s="6">
        <v>287</v>
      </c>
      <c r="N51" s="20">
        <f t="shared" si="9"/>
        <v>1435000</v>
      </c>
      <c r="O51" s="23">
        <f t="shared" si="4"/>
        <v>44245.833333333336</v>
      </c>
      <c r="P51" s="6">
        <v>347</v>
      </c>
      <c r="Q51" s="20">
        <f t="shared" si="10"/>
        <v>1735000</v>
      </c>
      <c r="R51" s="23">
        <f t="shared" si="5"/>
        <v>53495.833333333336</v>
      </c>
    </row>
    <row r="52" spans="1:18" x14ac:dyDescent="0.25">
      <c r="A52" s="4">
        <v>48</v>
      </c>
      <c r="B52" s="20">
        <f t="shared" si="6"/>
        <v>240000</v>
      </c>
      <c r="C52" s="23">
        <f t="shared" si="0"/>
        <v>7400</v>
      </c>
      <c r="D52" s="6">
        <v>108</v>
      </c>
      <c r="E52" s="20">
        <f t="shared" si="11"/>
        <v>540000</v>
      </c>
      <c r="F52" s="23">
        <f t="shared" si="1"/>
        <v>16650</v>
      </c>
      <c r="G52" s="6">
        <v>168</v>
      </c>
      <c r="H52" s="20">
        <f t="shared" si="7"/>
        <v>840000</v>
      </c>
      <c r="I52" s="23">
        <f t="shared" si="2"/>
        <v>25900</v>
      </c>
      <c r="J52" s="6">
        <v>228</v>
      </c>
      <c r="K52" s="20">
        <f t="shared" si="8"/>
        <v>1140000</v>
      </c>
      <c r="L52" s="23">
        <f t="shared" si="3"/>
        <v>35150</v>
      </c>
      <c r="M52" s="6">
        <v>288</v>
      </c>
      <c r="N52" s="20">
        <f t="shared" si="9"/>
        <v>1440000</v>
      </c>
      <c r="O52" s="23">
        <f t="shared" si="4"/>
        <v>44400</v>
      </c>
      <c r="P52" s="6">
        <v>348</v>
      </c>
      <c r="Q52" s="20">
        <f t="shared" si="10"/>
        <v>1740000</v>
      </c>
      <c r="R52" s="23">
        <f t="shared" si="5"/>
        <v>53650</v>
      </c>
    </row>
    <row r="53" spans="1:18" x14ac:dyDescent="0.25">
      <c r="A53" s="4">
        <v>49</v>
      </c>
      <c r="B53" s="20">
        <f t="shared" si="6"/>
        <v>245000</v>
      </c>
      <c r="C53" s="23">
        <f t="shared" si="0"/>
        <v>7554.166666666667</v>
      </c>
      <c r="D53" s="6">
        <v>109</v>
      </c>
      <c r="E53" s="20">
        <f t="shared" si="11"/>
        <v>545000</v>
      </c>
      <c r="F53" s="23">
        <f t="shared" si="1"/>
        <v>16804.166666666668</v>
      </c>
      <c r="G53" s="6">
        <v>169</v>
      </c>
      <c r="H53" s="20">
        <f t="shared" si="7"/>
        <v>845000</v>
      </c>
      <c r="I53" s="23">
        <f t="shared" si="2"/>
        <v>26054.166666666668</v>
      </c>
      <c r="J53" s="6">
        <v>229</v>
      </c>
      <c r="K53" s="20">
        <f t="shared" si="8"/>
        <v>1145000</v>
      </c>
      <c r="L53" s="23">
        <f t="shared" si="3"/>
        <v>35304.166666666664</v>
      </c>
      <c r="M53" s="6">
        <v>289</v>
      </c>
      <c r="N53" s="20">
        <f t="shared" si="9"/>
        <v>1445000</v>
      </c>
      <c r="O53" s="23">
        <f t="shared" si="4"/>
        <v>44554.166666666664</v>
      </c>
      <c r="P53" s="6">
        <v>349</v>
      </c>
      <c r="Q53" s="20">
        <f t="shared" si="10"/>
        <v>1745000</v>
      </c>
      <c r="R53" s="23">
        <f t="shared" si="5"/>
        <v>53804.166666666672</v>
      </c>
    </row>
    <row r="54" spans="1:18" x14ac:dyDescent="0.25">
      <c r="A54" s="4">
        <v>50</v>
      </c>
      <c r="B54" s="20">
        <f t="shared" si="6"/>
        <v>250000</v>
      </c>
      <c r="C54" s="23">
        <f t="shared" si="0"/>
        <v>7708.3333333333339</v>
      </c>
      <c r="D54" s="6">
        <v>110</v>
      </c>
      <c r="E54" s="20">
        <f t="shared" si="11"/>
        <v>550000</v>
      </c>
      <c r="F54" s="23">
        <f t="shared" si="1"/>
        <v>16958.333333333332</v>
      </c>
      <c r="G54" s="6">
        <v>170</v>
      </c>
      <c r="H54" s="20">
        <f t="shared" si="7"/>
        <v>850000</v>
      </c>
      <c r="I54" s="23">
        <f t="shared" si="2"/>
        <v>26208.333333333336</v>
      </c>
      <c r="J54" s="6">
        <v>230</v>
      </c>
      <c r="K54" s="20">
        <f t="shared" si="8"/>
        <v>1150000</v>
      </c>
      <c r="L54" s="23">
        <f t="shared" si="3"/>
        <v>35458.333333333336</v>
      </c>
      <c r="M54" s="6">
        <v>290</v>
      </c>
      <c r="N54" s="20">
        <f t="shared" si="9"/>
        <v>1450000</v>
      </c>
      <c r="O54" s="23">
        <f t="shared" si="4"/>
        <v>44708.333333333336</v>
      </c>
      <c r="P54" s="6">
        <v>350</v>
      </c>
      <c r="Q54" s="20">
        <f t="shared" si="10"/>
        <v>1750000</v>
      </c>
      <c r="R54" s="23">
        <f t="shared" si="5"/>
        <v>53958.333333333336</v>
      </c>
    </row>
    <row r="55" spans="1:18" x14ac:dyDescent="0.25">
      <c r="A55" s="4">
        <v>51</v>
      </c>
      <c r="B55" s="20">
        <f t="shared" si="6"/>
        <v>255000</v>
      </c>
      <c r="C55" s="23">
        <f t="shared" si="0"/>
        <v>7862.5</v>
      </c>
      <c r="D55" s="6">
        <v>111</v>
      </c>
      <c r="E55" s="20">
        <f t="shared" si="11"/>
        <v>555000</v>
      </c>
      <c r="F55" s="23">
        <f t="shared" si="1"/>
        <v>17112.5</v>
      </c>
      <c r="G55" s="6">
        <v>171</v>
      </c>
      <c r="H55" s="20">
        <f t="shared" si="7"/>
        <v>855000</v>
      </c>
      <c r="I55" s="23">
        <f t="shared" si="2"/>
        <v>26362.5</v>
      </c>
      <c r="J55" s="6">
        <v>231</v>
      </c>
      <c r="K55" s="20">
        <f t="shared" si="8"/>
        <v>1155000</v>
      </c>
      <c r="L55" s="23">
        <f t="shared" si="3"/>
        <v>35612.5</v>
      </c>
      <c r="M55" s="6">
        <v>291</v>
      </c>
      <c r="N55" s="20">
        <f t="shared" si="9"/>
        <v>1455000</v>
      </c>
      <c r="O55" s="23">
        <f t="shared" si="4"/>
        <v>44862.5</v>
      </c>
      <c r="P55" s="6">
        <v>351</v>
      </c>
      <c r="Q55" s="20">
        <f t="shared" si="10"/>
        <v>1755000</v>
      </c>
      <c r="R55" s="23">
        <f t="shared" si="5"/>
        <v>54112.5</v>
      </c>
    </row>
    <row r="56" spans="1:18" x14ac:dyDescent="0.25">
      <c r="A56" s="4">
        <v>52</v>
      </c>
      <c r="B56" s="20">
        <f t="shared" si="6"/>
        <v>260000</v>
      </c>
      <c r="C56" s="23">
        <f t="shared" si="0"/>
        <v>8016.666666666667</v>
      </c>
      <c r="D56" s="6">
        <v>112</v>
      </c>
      <c r="E56" s="20">
        <f t="shared" si="11"/>
        <v>560000</v>
      </c>
      <c r="F56" s="23">
        <f t="shared" si="1"/>
        <v>17266.666666666668</v>
      </c>
      <c r="G56" s="6">
        <v>172</v>
      </c>
      <c r="H56" s="20">
        <f t="shared" si="7"/>
        <v>860000</v>
      </c>
      <c r="I56" s="23">
        <f t="shared" si="2"/>
        <v>26516.666666666668</v>
      </c>
      <c r="J56" s="6">
        <v>232</v>
      </c>
      <c r="K56" s="20">
        <f t="shared" si="8"/>
        <v>1160000</v>
      </c>
      <c r="L56" s="23">
        <f t="shared" si="3"/>
        <v>35766.666666666664</v>
      </c>
      <c r="M56" s="6">
        <v>292</v>
      </c>
      <c r="N56" s="20">
        <f t="shared" si="9"/>
        <v>1460000</v>
      </c>
      <c r="O56" s="23">
        <f t="shared" si="4"/>
        <v>45016.666666666664</v>
      </c>
      <c r="P56" s="6">
        <v>352</v>
      </c>
      <c r="Q56" s="20">
        <f t="shared" si="10"/>
        <v>1760000</v>
      </c>
      <c r="R56" s="23">
        <f t="shared" si="5"/>
        <v>54266.666666666672</v>
      </c>
    </row>
    <row r="57" spans="1:18" x14ac:dyDescent="0.25">
      <c r="A57" s="4">
        <v>53</v>
      </c>
      <c r="B57" s="20">
        <f t="shared" si="6"/>
        <v>265000</v>
      </c>
      <c r="C57" s="23">
        <f t="shared" si="0"/>
        <v>8170.8333333333339</v>
      </c>
      <c r="D57" s="6">
        <v>113</v>
      </c>
      <c r="E57" s="20">
        <f t="shared" si="11"/>
        <v>565000</v>
      </c>
      <c r="F57" s="23">
        <f t="shared" si="1"/>
        <v>17420.833333333332</v>
      </c>
      <c r="G57" s="6">
        <v>173</v>
      </c>
      <c r="H57" s="20">
        <f t="shared" si="7"/>
        <v>865000</v>
      </c>
      <c r="I57" s="23">
        <f t="shared" si="2"/>
        <v>26670.833333333336</v>
      </c>
      <c r="J57" s="6">
        <v>233</v>
      </c>
      <c r="K57" s="20">
        <f t="shared" si="8"/>
        <v>1165000</v>
      </c>
      <c r="L57" s="23">
        <f t="shared" si="3"/>
        <v>35920.833333333336</v>
      </c>
      <c r="M57" s="6">
        <v>293</v>
      </c>
      <c r="N57" s="20">
        <f t="shared" si="9"/>
        <v>1465000</v>
      </c>
      <c r="O57" s="23">
        <f t="shared" si="4"/>
        <v>45170.833333333336</v>
      </c>
      <c r="P57" s="6">
        <v>353</v>
      </c>
      <c r="Q57" s="20">
        <f t="shared" si="10"/>
        <v>1765000</v>
      </c>
      <c r="R57" s="23">
        <f t="shared" si="5"/>
        <v>54420.833333333336</v>
      </c>
    </row>
    <row r="58" spans="1:18" x14ac:dyDescent="0.25">
      <c r="A58" s="4">
        <v>54</v>
      </c>
      <c r="B58" s="20">
        <f t="shared" si="6"/>
        <v>270000</v>
      </c>
      <c r="C58" s="23">
        <f t="shared" si="0"/>
        <v>8325</v>
      </c>
      <c r="D58" s="6">
        <v>114</v>
      </c>
      <c r="E58" s="20">
        <f t="shared" si="11"/>
        <v>570000</v>
      </c>
      <c r="F58" s="23">
        <f t="shared" si="1"/>
        <v>17575</v>
      </c>
      <c r="G58" s="6">
        <v>174</v>
      </c>
      <c r="H58" s="20">
        <f t="shared" si="7"/>
        <v>870000</v>
      </c>
      <c r="I58" s="23">
        <f t="shared" si="2"/>
        <v>26825</v>
      </c>
      <c r="J58" s="6">
        <v>234</v>
      </c>
      <c r="K58" s="20">
        <f t="shared" si="8"/>
        <v>1170000</v>
      </c>
      <c r="L58" s="23">
        <f t="shared" si="3"/>
        <v>36075</v>
      </c>
      <c r="M58" s="6">
        <v>294</v>
      </c>
      <c r="N58" s="20">
        <f t="shared" si="9"/>
        <v>1470000</v>
      </c>
      <c r="O58" s="23">
        <f t="shared" si="4"/>
        <v>45325</v>
      </c>
      <c r="P58" s="6">
        <v>354</v>
      </c>
      <c r="Q58" s="20">
        <f t="shared" si="10"/>
        <v>1770000</v>
      </c>
      <c r="R58" s="23">
        <f t="shared" si="5"/>
        <v>54575</v>
      </c>
    </row>
    <row r="59" spans="1:18" x14ac:dyDescent="0.25">
      <c r="A59" s="4">
        <v>55</v>
      </c>
      <c r="B59" s="20">
        <f t="shared" si="6"/>
        <v>275000</v>
      </c>
      <c r="C59" s="23">
        <f t="shared" si="0"/>
        <v>8479.1666666666661</v>
      </c>
      <c r="D59" s="6">
        <v>115</v>
      </c>
      <c r="E59" s="20">
        <f t="shared" si="11"/>
        <v>575000</v>
      </c>
      <c r="F59" s="23">
        <f t="shared" si="1"/>
        <v>17729.166666666668</v>
      </c>
      <c r="G59" s="6">
        <v>175</v>
      </c>
      <c r="H59" s="20">
        <f t="shared" si="7"/>
        <v>875000</v>
      </c>
      <c r="I59" s="23">
        <f t="shared" si="2"/>
        <v>26979.166666666668</v>
      </c>
      <c r="J59" s="6">
        <v>235</v>
      </c>
      <c r="K59" s="20">
        <f t="shared" si="8"/>
        <v>1175000</v>
      </c>
      <c r="L59" s="23">
        <f t="shared" si="3"/>
        <v>36229.166666666664</v>
      </c>
      <c r="M59" s="6">
        <v>295</v>
      </c>
      <c r="N59" s="20">
        <f t="shared" si="9"/>
        <v>1475000</v>
      </c>
      <c r="O59" s="23">
        <f t="shared" si="4"/>
        <v>45479.166666666664</v>
      </c>
      <c r="P59" s="6">
        <v>355</v>
      </c>
      <c r="Q59" s="20">
        <f t="shared" si="10"/>
        <v>1775000</v>
      </c>
      <c r="R59" s="23">
        <f t="shared" si="5"/>
        <v>54729.166666666672</v>
      </c>
    </row>
    <row r="60" spans="1:18" x14ac:dyDescent="0.25">
      <c r="A60" s="4">
        <v>56</v>
      </c>
      <c r="B60" s="20">
        <f t="shared" si="6"/>
        <v>280000</v>
      </c>
      <c r="C60" s="23">
        <f t="shared" si="0"/>
        <v>8633.3333333333339</v>
      </c>
      <c r="D60" s="5">
        <v>116</v>
      </c>
      <c r="E60" s="20">
        <f t="shared" si="11"/>
        <v>580000</v>
      </c>
      <c r="F60" s="23">
        <f t="shared" si="1"/>
        <v>17883.333333333332</v>
      </c>
      <c r="G60" s="6">
        <v>176</v>
      </c>
      <c r="H60" s="20">
        <f t="shared" si="7"/>
        <v>880000</v>
      </c>
      <c r="I60" s="23">
        <f t="shared" si="2"/>
        <v>27133.333333333336</v>
      </c>
      <c r="J60" s="6">
        <v>236</v>
      </c>
      <c r="K60" s="20">
        <f t="shared" si="8"/>
        <v>1180000</v>
      </c>
      <c r="L60" s="23">
        <f t="shared" si="3"/>
        <v>36383.333333333336</v>
      </c>
      <c r="M60" s="6">
        <v>296</v>
      </c>
      <c r="N60" s="20">
        <f t="shared" si="9"/>
        <v>1480000</v>
      </c>
      <c r="O60" s="23">
        <f t="shared" si="4"/>
        <v>45633.333333333336</v>
      </c>
      <c r="P60" s="6">
        <v>356</v>
      </c>
      <c r="Q60" s="20">
        <f t="shared" si="10"/>
        <v>1780000</v>
      </c>
      <c r="R60" s="23">
        <f t="shared" si="5"/>
        <v>54883.333333333336</v>
      </c>
    </row>
    <row r="61" spans="1:18" x14ac:dyDescent="0.25">
      <c r="A61" s="4">
        <v>57</v>
      </c>
      <c r="B61" s="20">
        <f t="shared" si="6"/>
        <v>285000</v>
      </c>
      <c r="C61" s="23">
        <f t="shared" si="0"/>
        <v>8787.5</v>
      </c>
      <c r="D61" s="5">
        <v>117</v>
      </c>
      <c r="E61" s="20">
        <f t="shared" si="11"/>
        <v>585000</v>
      </c>
      <c r="F61" s="23">
        <f t="shared" si="1"/>
        <v>18037.5</v>
      </c>
      <c r="G61" s="6">
        <v>177</v>
      </c>
      <c r="H61" s="20">
        <f t="shared" si="7"/>
        <v>885000</v>
      </c>
      <c r="I61" s="23">
        <f t="shared" si="2"/>
        <v>27287.5</v>
      </c>
      <c r="J61" s="6">
        <v>237</v>
      </c>
      <c r="K61" s="20">
        <f t="shared" si="8"/>
        <v>1185000</v>
      </c>
      <c r="L61" s="23">
        <f t="shared" si="3"/>
        <v>36537.5</v>
      </c>
      <c r="M61" s="6">
        <v>297</v>
      </c>
      <c r="N61" s="20">
        <f t="shared" si="9"/>
        <v>1485000</v>
      </c>
      <c r="O61" s="23">
        <f t="shared" si="4"/>
        <v>45787.5</v>
      </c>
      <c r="P61" s="6">
        <v>357</v>
      </c>
      <c r="Q61" s="20">
        <f t="shared" si="10"/>
        <v>1785000</v>
      </c>
      <c r="R61" s="23">
        <f t="shared" si="5"/>
        <v>55037.5</v>
      </c>
    </row>
    <row r="62" spans="1:18" x14ac:dyDescent="0.25">
      <c r="A62" s="4">
        <v>58</v>
      </c>
      <c r="B62" s="20">
        <f t="shared" si="6"/>
        <v>290000</v>
      </c>
      <c r="C62" s="23">
        <f t="shared" si="0"/>
        <v>8941.6666666666661</v>
      </c>
      <c r="D62" s="5">
        <v>118</v>
      </c>
      <c r="E62" s="20">
        <f t="shared" si="11"/>
        <v>590000</v>
      </c>
      <c r="F62" s="23">
        <f t="shared" si="1"/>
        <v>18191.666666666668</v>
      </c>
      <c r="G62" s="6">
        <v>178</v>
      </c>
      <c r="H62" s="20">
        <f t="shared" si="7"/>
        <v>890000</v>
      </c>
      <c r="I62" s="23">
        <f t="shared" si="2"/>
        <v>27441.666666666668</v>
      </c>
      <c r="J62" s="6">
        <v>238</v>
      </c>
      <c r="K62" s="20">
        <f t="shared" si="8"/>
        <v>1190000</v>
      </c>
      <c r="L62" s="23">
        <f t="shared" si="3"/>
        <v>36691.666666666664</v>
      </c>
      <c r="M62" s="6">
        <v>298</v>
      </c>
      <c r="N62" s="20">
        <f t="shared" si="9"/>
        <v>1490000</v>
      </c>
      <c r="O62" s="23">
        <f t="shared" si="4"/>
        <v>45941.666666666664</v>
      </c>
      <c r="P62" s="6">
        <v>358</v>
      </c>
      <c r="Q62" s="20">
        <f t="shared" si="10"/>
        <v>1790000</v>
      </c>
      <c r="R62" s="23">
        <f t="shared" si="5"/>
        <v>55191.666666666672</v>
      </c>
    </row>
    <row r="63" spans="1:18" x14ac:dyDescent="0.25">
      <c r="A63" s="4">
        <v>59</v>
      </c>
      <c r="B63" s="20">
        <f t="shared" si="6"/>
        <v>295000</v>
      </c>
      <c r="C63" s="23">
        <f t="shared" si="0"/>
        <v>9095.8333333333339</v>
      </c>
      <c r="D63" s="5">
        <v>119</v>
      </c>
      <c r="E63" s="20">
        <f t="shared" si="11"/>
        <v>595000</v>
      </c>
      <c r="F63" s="23">
        <f t="shared" si="1"/>
        <v>18345.833333333332</v>
      </c>
      <c r="G63" s="6">
        <v>179</v>
      </c>
      <c r="H63" s="20">
        <f t="shared" si="7"/>
        <v>895000</v>
      </c>
      <c r="I63" s="23">
        <f t="shared" si="2"/>
        <v>27595.833333333336</v>
      </c>
      <c r="J63" s="6">
        <v>239</v>
      </c>
      <c r="K63" s="20">
        <f t="shared" si="8"/>
        <v>1195000</v>
      </c>
      <c r="L63" s="23">
        <f t="shared" si="3"/>
        <v>36845.833333333336</v>
      </c>
      <c r="M63" s="6">
        <v>299</v>
      </c>
      <c r="N63" s="20">
        <f t="shared" si="9"/>
        <v>1495000</v>
      </c>
      <c r="O63" s="23">
        <f t="shared" si="4"/>
        <v>46095.833333333336</v>
      </c>
      <c r="P63" s="6">
        <v>359</v>
      </c>
      <c r="Q63" s="20">
        <f t="shared" si="10"/>
        <v>1795000</v>
      </c>
      <c r="R63" s="23">
        <f t="shared" si="5"/>
        <v>55345.833333333336</v>
      </c>
    </row>
    <row r="64" spans="1:18" ht="15.75" thickBot="1" x14ac:dyDescent="0.3">
      <c r="A64" s="7">
        <v>60</v>
      </c>
      <c r="B64" s="21">
        <f t="shared" si="6"/>
        <v>300000</v>
      </c>
      <c r="C64" s="24">
        <f t="shared" si="0"/>
        <v>9250</v>
      </c>
      <c r="D64" s="8">
        <v>120</v>
      </c>
      <c r="E64" s="21">
        <f t="shared" si="11"/>
        <v>600000</v>
      </c>
      <c r="F64" s="24">
        <f t="shared" si="1"/>
        <v>18500</v>
      </c>
      <c r="G64" s="8">
        <v>180</v>
      </c>
      <c r="H64" s="21">
        <f t="shared" si="7"/>
        <v>900000</v>
      </c>
      <c r="I64" s="24">
        <f t="shared" si="2"/>
        <v>27750</v>
      </c>
      <c r="J64" s="8">
        <v>240</v>
      </c>
      <c r="K64" s="21">
        <f t="shared" si="8"/>
        <v>1200000</v>
      </c>
      <c r="L64" s="24">
        <f t="shared" si="3"/>
        <v>37000</v>
      </c>
      <c r="M64" s="8">
        <v>300</v>
      </c>
      <c r="N64" s="21">
        <f t="shared" si="9"/>
        <v>1500000</v>
      </c>
      <c r="O64" s="24">
        <f t="shared" si="4"/>
        <v>46250</v>
      </c>
      <c r="P64" s="8">
        <v>360</v>
      </c>
      <c r="Q64" s="21">
        <f t="shared" si="10"/>
        <v>1800000</v>
      </c>
      <c r="R64" s="24">
        <f t="shared" si="5"/>
        <v>55500</v>
      </c>
    </row>
    <row r="65" spans="1:18" x14ac:dyDescent="0.25">
      <c r="A65" t="s">
        <v>6</v>
      </c>
      <c r="C65" s="11">
        <f>+SUM(C4:C64)</f>
        <v>282125</v>
      </c>
      <c r="F65" s="11">
        <f t="shared" ref="F65" si="12">+SUM(F4:F64)</f>
        <v>837125</v>
      </c>
      <c r="I65" s="11">
        <f t="shared" ref="I65" si="13">+SUM(I4:I64)</f>
        <v>1392125</v>
      </c>
      <c r="L65" s="11">
        <f t="shared" ref="L65" si="14">+SUM(L4:L64)</f>
        <v>1947125</v>
      </c>
      <c r="O65" s="11">
        <f t="shared" ref="O65" si="15">+SUM(O4:O64)</f>
        <v>2502125</v>
      </c>
      <c r="R65" s="11">
        <f t="shared" ref="R65" si="16">+SUM(R4:R64)</f>
        <v>3057125</v>
      </c>
    </row>
    <row r="66" spans="1:18" x14ac:dyDescent="0.25">
      <c r="A66" t="s">
        <v>3</v>
      </c>
      <c r="B66" s="11">
        <f>+B2+(D2*59)</f>
        <v>300000</v>
      </c>
      <c r="D66" s="9"/>
      <c r="E66" s="11">
        <f>+E64</f>
        <v>600000</v>
      </c>
      <c r="G66" s="9"/>
      <c r="H66" s="11">
        <f>+H64</f>
        <v>900000</v>
      </c>
      <c r="J66" s="9"/>
      <c r="K66" s="11">
        <f t="shared" ref="K66:Q66" si="17">+K64</f>
        <v>1200000</v>
      </c>
      <c r="M66" s="9"/>
      <c r="N66" s="11">
        <f t="shared" si="17"/>
        <v>1500000</v>
      </c>
      <c r="P66" s="9"/>
      <c r="Q66" s="11">
        <f t="shared" si="17"/>
        <v>1800000</v>
      </c>
    </row>
    <row r="67" spans="1:18" x14ac:dyDescent="0.25">
      <c r="A67" t="s">
        <v>7</v>
      </c>
      <c r="B67" s="45">
        <f>+B66+C65</f>
        <v>582125</v>
      </c>
      <c r="C67" s="45"/>
      <c r="D67" s="25"/>
      <c r="E67" s="45">
        <f>+E66+F65</f>
        <v>1437125</v>
      </c>
      <c r="F67" s="45"/>
      <c r="G67" s="25"/>
      <c r="H67" s="45">
        <f>+H66+I65</f>
        <v>2292125</v>
      </c>
      <c r="I67" s="45"/>
      <c r="J67" s="25"/>
      <c r="K67" s="45">
        <f>+K66+L65</f>
        <v>3147125</v>
      </c>
      <c r="L67" s="45"/>
      <c r="M67" s="25"/>
      <c r="N67" s="45">
        <f>+O65+N66</f>
        <v>4002125</v>
      </c>
      <c r="O67" s="45"/>
      <c r="P67" s="25"/>
      <c r="Q67" s="45">
        <f>+R65+Q66</f>
        <v>4857125</v>
      </c>
      <c r="R67" s="45"/>
    </row>
  </sheetData>
  <sheetProtection algorithmName="SHA-512" hashValue="Ge4NGzWGYlMyti85ajMxhs/QVyaJaU6cNkZWRuopxCnYfDTy+/kbZShTnma3h16uPDzjQQ5VfTvisPWbB34GGg==" saltValue="YGVzEA7KiQI08LqADywyRg==" spinCount="100000" sheet="1" objects="1" scenarios="1"/>
  <mergeCells count="15">
    <mergeCell ref="A1:XFD1"/>
    <mergeCell ref="B67:C67"/>
    <mergeCell ref="E67:F67"/>
    <mergeCell ref="H67:I67"/>
    <mergeCell ref="K67:L67"/>
    <mergeCell ref="N67:O67"/>
    <mergeCell ref="Q67:R67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Interés Comp.</vt:lpstr>
      <vt:lpstr>Interés Simple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2020-11-26T11:56:37Z</dcterms:modified>
</cp:coreProperties>
</file>